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9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87" i="1" l="1"/>
  <c r="A187" i="1"/>
  <c r="L186" i="1"/>
  <c r="J186" i="1"/>
  <c r="I186" i="1"/>
  <c r="H186" i="1"/>
  <c r="G186" i="1"/>
  <c r="F186" i="1"/>
  <c r="B177" i="1"/>
  <c r="A177" i="1"/>
  <c r="L176" i="1"/>
  <c r="J176" i="1"/>
  <c r="I176" i="1"/>
  <c r="I187" i="1" s="1"/>
  <c r="H176" i="1"/>
  <c r="G176" i="1"/>
  <c r="F176" i="1"/>
  <c r="B169" i="1"/>
  <c r="A169" i="1"/>
  <c r="L168" i="1"/>
  <c r="J168" i="1"/>
  <c r="I168" i="1"/>
  <c r="H168" i="1"/>
  <c r="G168" i="1"/>
  <c r="F168" i="1"/>
  <c r="B159" i="1"/>
  <c r="A159" i="1"/>
  <c r="L158" i="1"/>
  <c r="L169" i="1" s="1"/>
  <c r="J158" i="1"/>
  <c r="I158" i="1"/>
  <c r="H158" i="1"/>
  <c r="G158" i="1"/>
  <c r="F158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I150" i="1" s="1"/>
  <c r="H139" i="1"/>
  <c r="G139" i="1"/>
  <c r="F139" i="1"/>
  <c r="B132" i="1"/>
  <c r="A132" i="1"/>
  <c r="L131" i="1"/>
  <c r="J131" i="1"/>
  <c r="I131" i="1"/>
  <c r="H131" i="1"/>
  <c r="G131" i="1"/>
  <c r="F131" i="1"/>
  <c r="B122" i="1"/>
  <c r="A122" i="1"/>
  <c r="L121" i="1"/>
  <c r="J121" i="1"/>
  <c r="I121" i="1"/>
  <c r="I132" i="1" s="1"/>
  <c r="H121" i="1"/>
  <c r="H132" i="1" s="1"/>
  <c r="G121" i="1"/>
  <c r="F121" i="1"/>
  <c r="B113" i="1"/>
  <c r="A113" i="1"/>
  <c r="L112" i="1"/>
  <c r="J112" i="1"/>
  <c r="I112" i="1"/>
  <c r="H112" i="1"/>
  <c r="G112" i="1"/>
  <c r="F112" i="1"/>
  <c r="B103" i="1"/>
  <c r="A103" i="1"/>
  <c r="L102" i="1"/>
  <c r="J102" i="1"/>
  <c r="I102" i="1"/>
  <c r="I113" i="1" s="1"/>
  <c r="H102" i="1"/>
  <c r="G102" i="1"/>
  <c r="F102" i="1"/>
  <c r="B95" i="1"/>
  <c r="A95" i="1"/>
  <c r="L94" i="1"/>
  <c r="J94" i="1"/>
  <c r="I94" i="1"/>
  <c r="H94" i="1"/>
  <c r="G94" i="1"/>
  <c r="F94" i="1"/>
  <c r="B85" i="1"/>
  <c r="A85" i="1"/>
  <c r="L84" i="1"/>
  <c r="J84" i="1"/>
  <c r="I84" i="1"/>
  <c r="I95" i="1" s="1"/>
  <c r="H84" i="1"/>
  <c r="G84" i="1"/>
  <c r="F84" i="1"/>
  <c r="B77" i="1"/>
  <c r="A77" i="1"/>
  <c r="L76" i="1"/>
  <c r="J76" i="1"/>
  <c r="I76" i="1"/>
  <c r="H76" i="1"/>
  <c r="G76" i="1"/>
  <c r="F76" i="1"/>
  <c r="B67" i="1"/>
  <c r="A67" i="1"/>
  <c r="L66" i="1"/>
  <c r="J66" i="1"/>
  <c r="I66" i="1"/>
  <c r="I77" i="1" s="1"/>
  <c r="H66" i="1"/>
  <c r="G66" i="1"/>
  <c r="F66" i="1"/>
  <c r="B59" i="1"/>
  <c r="A59" i="1"/>
  <c r="L58" i="1"/>
  <c r="J58" i="1"/>
  <c r="I58" i="1"/>
  <c r="H58" i="1"/>
  <c r="G58" i="1"/>
  <c r="F58" i="1"/>
  <c r="B49" i="1"/>
  <c r="A49" i="1"/>
  <c r="L48" i="1"/>
  <c r="J48" i="1"/>
  <c r="I48" i="1"/>
  <c r="H48" i="1"/>
  <c r="G48" i="1"/>
  <c r="F48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I41" i="1" s="1"/>
  <c r="H30" i="1"/>
  <c r="G30" i="1"/>
  <c r="F30" i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L187" i="1" l="1"/>
  <c r="L150" i="1"/>
  <c r="L95" i="1"/>
  <c r="L77" i="1"/>
  <c r="L59" i="1"/>
  <c r="L41" i="1"/>
  <c r="L23" i="1"/>
  <c r="H187" i="1"/>
  <c r="G187" i="1"/>
  <c r="F187" i="1"/>
  <c r="J187" i="1"/>
  <c r="J169" i="1"/>
  <c r="F169" i="1"/>
  <c r="H169" i="1"/>
  <c r="I169" i="1"/>
  <c r="J150" i="1"/>
  <c r="H150" i="1"/>
  <c r="G150" i="1"/>
  <c r="F150" i="1"/>
  <c r="J132" i="1"/>
  <c r="G132" i="1"/>
  <c r="F132" i="1"/>
  <c r="J113" i="1"/>
  <c r="G113" i="1"/>
  <c r="F113" i="1"/>
  <c r="I59" i="1"/>
  <c r="J95" i="1"/>
  <c r="H95" i="1"/>
  <c r="G95" i="1"/>
  <c r="F95" i="1"/>
  <c r="J77" i="1"/>
  <c r="H77" i="1"/>
  <c r="G77" i="1"/>
  <c r="F77" i="1"/>
  <c r="J59" i="1"/>
  <c r="H59" i="1"/>
  <c r="G59" i="1"/>
  <c r="F59" i="1"/>
  <c r="H41" i="1"/>
  <c r="G41" i="1"/>
  <c r="J41" i="1"/>
  <c r="F41" i="1"/>
  <c r="G23" i="1"/>
  <c r="H23" i="1"/>
  <c r="J23" i="1"/>
  <c r="F23" i="1"/>
  <c r="L113" i="1"/>
  <c r="L132" i="1"/>
  <c r="G169" i="1"/>
  <c r="H113" i="1"/>
  <c r="G188" i="1" l="1"/>
  <c r="L188" i="1"/>
  <c r="J188" i="1"/>
  <c r="I188" i="1"/>
  <c r="H188" i="1"/>
  <c r="F188" i="1"/>
</calcChain>
</file>

<file path=xl/sharedStrings.xml><?xml version="1.0" encoding="utf-8"?>
<sst xmlns="http://schemas.openxmlformats.org/spreadsheetml/2006/main" count="312" uniqueCount="96">
  <si>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</si>
  <si>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</si>
  <si>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</si>
  <si>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</si>
  <si>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</si>
  <si>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</si>
  <si>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</si>
  <si>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</si>
  <si>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</si>
  <si>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</si>
  <si>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</si>
  <si>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</si>
  <si>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</si>
  <si>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</si>
  <si>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</si>
  <si>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</si>
  <si>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</si>
  <si>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</si>
  <si>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</si>
  <si>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</si>
  <si>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</si>
  <si>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</si>
  <si>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</si>
  <si>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</si>
  <si>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</si>
  <si>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</si>
  <si>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</si>
  <si>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</si>
  <si>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</si>
  <si>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</si>
  <si>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</si>
  <si>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</si>
  <si>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</si>
  <si>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</si>
  <si>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</si>
  <si>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</si>
  <si>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</si>
  <si>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</si>
  <si>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</si>
  <si>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</si>
  <si>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рисовая молочная с маслом сливочным</t>
  </si>
  <si>
    <t>Чай с сахаром</t>
  </si>
  <si>
    <t>Батон обогащенный</t>
  </si>
  <si>
    <t>Салат из моркови</t>
  </si>
  <si>
    <t>Суп картофельный с горохом</t>
  </si>
  <si>
    <t>Котлеты рубленые из мяса птицы (куры)</t>
  </si>
  <si>
    <t>Макаронные изделия отварные</t>
  </si>
  <si>
    <t>Напиток из плодов шиповника</t>
  </si>
  <si>
    <t>молоко</t>
  </si>
  <si>
    <t>Молоко</t>
  </si>
  <si>
    <t>Хлеб ржано-пшеничный обог. микронутриентами</t>
  </si>
  <si>
    <t>Чай с лимоном</t>
  </si>
  <si>
    <t>Фрукты свежие</t>
  </si>
  <si>
    <t>Борщ с капустой и картофелем со сметаной</t>
  </si>
  <si>
    <t>Тефтели рыбные</t>
  </si>
  <si>
    <t>Картофельное пюре</t>
  </si>
  <si>
    <t>Компот из свежих плодов</t>
  </si>
  <si>
    <t>Каша пшенная молочная с маслом сливочным</t>
  </si>
  <si>
    <t>Салат витаминный</t>
  </si>
  <si>
    <t>Суп из овощей со сметаной</t>
  </si>
  <si>
    <t>Птица, тушеная в соусе</t>
  </si>
  <si>
    <t>Каша гречневая рассыпчатая</t>
  </si>
  <si>
    <t>Каша овсяная со сливочным маслом</t>
  </si>
  <si>
    <t>Салат из свеклы с маслом растительным</t>
  </si>
  <si>
    <t>Рассольник Ленинградский со сметаной</t>
  </si>
  <si>
    <t>Биточки мясные с соусом томатным</t>
  </si>
  <si>
    <t>Рис припущенный</t>
  </si>
  <si>
    <t>Каша молочная "Дружба"</t>
  </si>
  <si>
    <t>Какао с молоком</t>
  </si>
  <si>
    <t>Огурец соленый</t>
  </si>
  <si>
    <t>Суп куриный с вермишелью</t>
  </si>
  <si>
    <t>Печень по-строгановски</t>
  </si>
  <si>
    <t>Компот из смеси сухофруктов</t>
  </si>
  <si>
    <t>Суп молочный с макаронными изделиями</t>
  </si>
  <si>
    <t>Борщ с капустой и картофелем, со сметаной</t>
  </si>
  <si>
    <t>Плов из птицы</t>
  </si>
  <si>
    <t>Компот из свежих яблок</t>
  </si>
  <si>
    <t>342.1</t>
  </si>
  <si>
    <t>Каша рисовая молочная смаслом сливочным</t>
  </si>
  <si>
    <t>Салат из белокачанной капусты</t>
  </si>
  <si>
    <t>Картофельной пюре</t>
  </si>
  <si>
    <t>Икра свекольная</t>
  </si>
  <si>
    <t>Щи из свежей капусты со сметаной</t>
  </si>
  <si>
    <t>Чай с сахаром и лимоном</t>
  </si>
  <si>
    <t>Суп куриный с вермишелью, картофелем</t>
  </si>
  <si>
    <t>Котлеты рубленные из мяса птицы (куры)</t>
  </si>
  <si>
    <t>Макаронные изделия отварные с сыром</t>
  </si>
  <si>
    <t>Бефстроганов</t>
  </si>
  <si>
    <t>Компот из изюма</t>
  </si>
  <si>
    <t xml:space="preserve">МОУ "Оржицкая школа" </t>
  </si>
  <si>
    <t>Шевчук С.В.</t>
  </si>
  <si>
    <t>Каша манная молочная с маслом сливочным</t>
  </si>
  <si>
    <t>250/5</t>
  </si>
  <si>
    <t>200/7</t>
  </si>
  <si>
    <t>каша овсяная со сливочным маслом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</si>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</sst>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13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vertical="top" wrapText="1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zoomScale="90" zoomScaleNormal="90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M182" sqref="M18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89</v>
      </c>
      <c r="D1" s="78"/>
      <c r="E1" s="78"/>
      <c r="F1" s="12" t="s">
        <v>16</v>
      </c>
      <c r="G1" s="2" t="s">
        <v>17</v>
      </c>
      <c r="H1" s="79" t="s">
        <v>39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90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40">
        <v>7.3</v>
      </c>
      <c r="H6" s="40">
        <v>7.6</v>
      </c>
      <c r="I6" s="40">
        <v>47.4</v>
      </c>
      <c r="J6" s="51">
        <v>287.5</v>
      </c>
      <c r="K6" s="41">
        <v>184</v>
      </c>
      <c r="L6" s="40">
        <v>25.53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15</v>
      </c>
      <c r="J8" s="43">
        <v>60.5</v>
      </c>
      <c r="K8" s="44">
        <v>430</v>
      </c>
      <c r="L8" s="43">
        <v>2.37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1.2</v>
      </c>
      <c r="I9" s="43">
        <v>20.6</v>
      </c>
      <c r="J9" s="43">
        <v>104.8</v>
      </c>
      <c r="K9" s="44"/>
      <c r="L9" s="43">
        <v>4.32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5" t="s">
        <v>48</v>
      </c>
      <c r="E11" s="52" t="s">
        <v>49</v>
      </c>
      <c r="F11" s="43">
        <v>200</v>
      </c>
      <c r="G11" s="43">
        <v>5.8</v>
      </c>
      <c r="H11" s="43">
        <v>6.4</v>
      </c>
      <c r="I11" s="43">
        <v>9.4</v>
      </c>
      <c r="J11" s="43">
        <v>120</v>
      </c>
      <c r="K11" s="44"/>
      <c r="L11" s="43">
        <v>14.8</v>
      </c>
    </row>
    <row r="12" spans="1:12" ht="15.75" thickBot="1" x14ac:dyDescent="0.3">
      <c r="A12" s="24"/>
      <c r="B12" s="17"/>
      <c r="C12" s="8"/>
      <c r="D12" s="18" t="s">
        <v>33</v>
      </c>
      <c r="E12" s="68"/>
      <c r="F12" s="64">
        <f>SUM(F6:F11)</f>
        <v>690</v>
      </c>
      <c r="G12" s="19">
        <f>SUM(G6:G11)</f>
        <v>16.3</v>
      </c>
      <c r="H12" s="19">
        <f>SUM(H6:H11)</f>
        <v>15.2</v>
      </c>
      <c r="I12" s="64">
        <f>SUM(I6:I11)</f>
        <v>92.4</v>
      </c>
      <c r="J12" s="64">
        <f>SUM(J6:J11)</f>
        <v>572.79999999999995</v>
      </c>
      <c r="K12" s="65"/>
      <c r="L12" s="64">
        <f>SUM(L6:L11)</f>
        <v>47.019999999999996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67" t="s">
        <v>43</v>
      </c>
      <c r="F13" s="61">
        <v>100</v>
      </c>
      <c r="G13" s="54">
        <v>0.7</v>
      </c>
      <c r="H13" s="54">
        <v>5</v>
      </c>
      <c r="I13" s="63">
        <v>6.5</v>
      </c>
      <c r="J13" s="63">
        <v>73.3</v>
      </c>
      <c r="K13" s="63">
        <v>41</v>
      </c>
      <c r="L13" s="66">
        <v>15.86</v>
      </c>
    </row>
    <row r="14" spans="1:12" ht="15" x14ac:dyDescent="0.25">
      <c r="A14" s="23"/>
      <c r="B14" s="15"/>
      <c r="C14" s="11"/>
      <c r="D14" s="7" t="s">
        <v>27</v>
      </c>
      <c r="E14" s="52" t="s">
        <v>44</v>
      </c>
      <c r="F14" s="43">
        <v>200</v>
      </c>
      <c r="G14" s="51">
        <v>5.0999999999999996</v>
      </c>
      <c r="H14" s="51">
        <v>5</v>
      </c>
      <c r="I14" s="51">
        <v>14.9</v>
      </c>
      <c r="J14" s="51">
        <v>123.6</v>
      </c>
      <c r="K14" s="51">
        <v>99</v>
      </c>
      <c r="L14" s="60">
        <v>19.100000000000001</v>
      </c>
    </row>
    <row r="15" spans="1:12" ht="15" x14ac:dyDescent="0.25">
      <c r="A15" s="23"/>
      <c r="B15" s="15"/>
      <c r="C15" s="11"/>
      <c r="D15" s="7" t="s">
        <v>28</v>
      </c>
      <c r="E15" s="52" t="s">
        <v>45</v>
      </c>
      <c r="F15" s="53">
        <v>90</v>
      </c>
      <c r="G15" s="51">
        <v>9</v>
      </c>
      <c r="H15" s="51">
        <v>12.8</v>
      </c>
      <c r="I15" s="51">
        <v>11.1</v>
      </c>
      <c r="J15" s="51">
        <v>199.2</v>
      </c>
      <c r="K15" s="51">
        <v>294</v>
      </c>
      <c r="L15" s="60">
        <v>35.06</v>
      </c>
    </row>
    <row r="16" spans="1:12" ht="15" x14ac:dyDescent="0.25">
      <c r="A16" s="23"/>
      <c r="B16" s="15"/>
      <c r="C16" s="11"/>
      <c r="D16" s="7" t="s">
        <v>29</v>
      </c>
      <c r="E16" s="52" t="s">
        <v>46</v>
      </c>
      <c r="F16" s="43">
        <v>150</v>
      </c>
      <c r="G16" s="51">
        <v>5.3</v>
      </c>
      <c r="H16" s="51">
        <v>4.7</v>
      </c>
      <c r="I16" s="51">
        <v>34.299999999999997</v>
      </c>
      <c r="J16" s="51">
        <v>200.9</v>
      </c>
      <c r="K16" s="51">
        <v>309</v>
      </c>
      <c r="L16" s="60">
        <v>9.92</v>
      </c>
    </row>
    <row r="17" spans="1:12" ht="15" x14ac:dyDescent="0.25">
      <c r="A17" s="23"/>
      <c r="B17" s="15"/>
      <c r="C17" s="11"/>
      <c r="D17" s="7" t="s">
        <v>30</v>
      </c>
      <c r="E17" s="52" t="s">
        <v>47</v>
      </c>
      <c r="F17" s="43">
        <v>200</v>
      </c>
      <c r="G17" s="51">
        <v>0.7</v>
      </c>
      <c r="H17" s="51">
        <v>0.3</v>
      </c>
      <c r="I17" s="51">
        <v>28.8</v>
      </c>
      <c r="J17" s="51">
        <v>132.5</v>
      </c>
      <c r="K17" s="51">
        <v>388</v>
      </c>
      <c r="L17" s="60">
        <v>8.82</v>
      </c>
    </row>
    <row r="18" spans="1:12" ht="15" x14ac:dyDescent="0.25">
      <c r="A18" s="23"/>
      <c r="B18" s="15"/>
      <c r="C18" s="11"/>
      <c r="D18" s="7" t="s">
        <v>31</v>
      </c>
      <c r="E18" s="52" t="s">
        <v>42</v>
      </c>
      <c r="F18" s="43">
        <v>20</v>
      </c>
      <c r="G18" s="51">
        <v>1.5</v>
      </c>
      <c r="H18" s="51">
        <v>0.6</v>
      </c>
      <c r="I18" s="51">
        <v>10.3</v>
      </c>
      <c r="J18" s="51">
        <v>52.4</v>
      </c>
      <c r="K18" s="43"/>
      <c r="L18" s="60">
        <v>2.16</v>
      </c>
    </row>
    <row r="19" spans="1:12" ht="15" x14ac:dyDescent="0.25">
      <c r="A19" s="23"/>
      <c r="B19" s="15"/>
      <c r="C19" s="11"/>
      <c r="D19" s="7" t="s">
        <v>32</v>
      </c>
      <c r="E19" s="52" t="s">
        <v>50</v>
      </c>
      <c r="F19" s="43">
        <v>25</v>
      </c>
      <c r="G19" s="51">
        <v>1.7</v>
      </c>
      <c r="H19" s="51">
        <v>0.2</v>
      </c>
      <c r="I19" s="51">
        <v>10.6</v>
      </c>
      <c r="J19" s="51">
        <v>51</v>
      </c>
      <c r="K19" s="43"/>
      <c r="L19" s="60">
        <v>1.86</v>
      </c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785</v>
      </c>
      <c r="G22" s="19">
        <f t="shared" ref="G22:J22" si="0">SUM(G13:G21)</f>
        <v>24</v>
      </c>
      <c r="H22" s="19">
        <f t="shared" si="0"/>
        <v>28.6</v>
      </c>
      <c r="I22" s="19">
        <f t="shared" si="0"/>
        <v>116.49999999999999</v>
      </c>
      <c r="J22" s="19">
        <f t="shared" si="0"/>
        <v>832.9</v>
      </c>
      <c r="K22" s="25"/>
      <c r="L22" s="19">
        <f t="shared" ref="L22" si="1">SUM(L13:L21)</f>
        <v>92.780000000000015</v>
      </c>
    </row>
    <row r="23" spans="1:12" ht="15" x14ac:dyDescent="0.2">
      <c r="A23" s="29">
        <f>A6</f>
        <v>1</v>
      </c>
      <c r="B23" s="30">
        <f>B6</f>
        <v>1</v>
      </c>
      <c r="C23" s="74" t="s">
        <v>4</v>
      </c>
      <c r="D23" s="75"/>
      <c r="E23" s="31"/>
      <c r="F23" s="32">
        <f>F12+F22</f>
        <v>1475</v>
      </c>
      <c r="G23" s="32">
        <f t="shared" ref="G23:J23" si="2">G12+G22</f>
        <v>40.299999999999997</v>
      </c>
      <c r="H23" s="32">
        <f t="shared" si="2"/>
        <v>43.8</v>
      </c>
      <c r="I23" s="32">
        <f t="shared" si="2"/>
        <v>208.89999999999998</v>
      </c>
      <c r="J23" s="32">
        <f t="shared" si="2"/>
        <v>1405.6999999999998</v>
      </c>
      <c r="K23" s="32"/>
      <c r="L23" s="32">
        <f t="shared" ref="L23" si="3">L12+L22</f>
        <v>139.80000000000001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56" t="s">
        <v>91</v>
      </c>
      <c r="F24" s="40" t="s">
        <v>92</v>
      </c>
      <c r="G24" s="40"/>
      <c r="H24" s="40"/>
      <c r="I24" s="40"/>
      <c r="J24" s="40">
        <v>272.2</v>
      </c>
      <c r="K24" s="41"/>
      <c r="L24" s="40">
        <v>9.14</v>
      </c>
    </row>
    <row r="25" spans="1:12" ht="15" x14ac:dyDescent="0.25">
      <c r="A25" s="14"/>
      <c r="B25" s="15"/>
      <c r="C25" s="11"/>
      <c r="D25" s="7" t="s">
        <v>22</v>
      </c>
      <c r="E25" s="52" t="s">
        <v>51</v>
      </c>
      <c r="F25" s="53" t="s">
        <v>93</v>
      </c>
      <c r="G25" s="43">
        <v>0.2</v>
      </c>
      <c r="H25" s="43">
        <v>0</v>
      </c>
      <c r="I25" s="43">
        <v>15</v>
      </c>
      <c r="J25" s="43">
        <v>61.6</v>
      </c>
      <c r="K25" s="44">
        <v>377</v>
      </c>
      <c r="L25" s="43">
        <v>4.47</v>
      </c>
    </row>
    <row r="26" spans="1:12" ht="15" x14ac:dyDescent="0.25">
      <c r="A26" s="14"/>
      <c r="B26" s="15"/>
      <c r="C26" s="11"/>
      <c r="D26" s="7" t="s">
        <v>23</v>
      </c>
      <c r="E26" s="52" t="s">
        <v>42</v>
      </c>
      <c r="F26" s="43">
        <v>40</v>
      </c>
      <c r="G26" s="43">
        <v>3</v>
      </c>
      <c r="H26" s="43">
        <v>1.2</v>
      </c>
      <c r="I26" s="43">
        <v>20.6</v>
      </c>
      <c r="J26" s="43">
        <v>104.8</v>
      </c>
      <c r="K26" s="44"/>
      <c r="L26" s="43">
        <v>4.32</v>
      </c>
    </row>
    <row r="27" spans="1:12" ht="15" x14ac:dyDescent="0.25">
      <c r="A27" s="14"/>
      <c r="B27" s="15"/>
      <c r="C27" s="11"/>
      <c r="D27" s="7" t="s">
        <v>24</v>
      </c>
      <c r="E27" s="52" t="s">
        <v>52</v>
      </c>
      <c r="F27" s="43">
        <v>100</v>
      </c>
      <c r="G27" s="43">
        <v>0.4</v>
      </c>
      <c r="H27" s="43">
        <v>0.4</v>
      </c>
      <c r="I27" s="43">
        <v>20.6</v>
      </c>
      <c r="J27" s="43">
        <v>44.6</v>
      </c>
      <c r="K27" s="44">
        <v>338</v>
      </c>
      <c r="L27" s="43"/>
    </row>
    <row r="28" spans="1:12" ht="15" x14ac:dyDescent="0.25">
      <c r="A28" s="14"/>
      <c r="B28" s="15"/>
      <c r="C28" s="11"/>
      <c r="D28" s="55" t="s">
        <v>48</v>
      </c>
      <c r="E28" s="52" t="s">
        <v>49</v>
      </c>
      <c r="F28" s="43">
        <v>200</v>
      </c>
      <c r="G28" s="43">
        <v>5.8</v>
      </c>
      <c r="H28" s="43">
        <v>6.4</v>
      </c>
      <c r="I28" s="43">
        <v>9.4</v>
      </c>
      <c r="J28" s="43">
        <v>120</v>
      </c>
      <c r="K28" s="44"/>
      <c r="L28" s="43">
        <v>14.8</v>
      </c>
    </row>
    <row r="29" spans="1:12" ht="15" x14ac:dyDescent="0.2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.75" thickBot="1" x14ac:dyDescent="0.3">
      <c r="A30" s="16"/>
      <c r="B30" s="17"/>
      <c r="C30" s="8"/>
      <c r="D30" s="18" t="s">
        <v>33</v>
      </c>
      <c r="E30" s="9"/>
      <c r="F30" s="19">
        <f>SUM(F24:F29)</f>
        <v>340</v>
      </c>
      <c r="G30" s="19">
        <f>SUM(G24:G29)</f>
        <v>9.4</v>
      </c>
      <c r="H30" s="19">
        <f>SUM(H24:H29)</f>
        <v>8</v>
      </c>
      <c r="I30" s="64">
        <f>SUM(I24:I29)</f>
        <v>65.600000000000009</v>
      </c>
      <c r="J30" s="64">
        <f>SUM(J24:J29)</f>
        <v>603.20000000000005</v>
      </c>
      <c r="K30" s="65"/>
      <c r="L30" s="64">
        <f>SUM(L24:L29)</f>
        <v>32.730000000000004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70" t="s">
        <v>69</v>
      </c>
      <c r="F31" s="54">
        <v>60</v>
      </c>
      <c r="G31" s="54">
        <v>0.5</v>
      </c>
      <c r="H31" s="57">
        <v>0.1</v>
      </c>
      <c r="I31" s="63">
        <v>1.5</v>
      </c>
      <c r="J31" s="63">
        <v>8.4</v>
      </c>
      <c r="K31" s="61"/>
      <c r="L31" s="61">
        <v>10.58</v>
      </c>
    </row>
    <row r="32" spans="1:12" ht="15" x14ac:dyDescent="0.25">
      <c r="A32" s="14"/>
      <c r="B32" s="15"/>
      <c r="C32" s="11"/>
      <c r="D32" s="7" t="s">
        <v>27</v>
      </c>
      <c r="E32" s="71" t="s">
        <v>53</v>
      </c>
      <c r="F32" s="51">
        <v>205</v>
      </c>
      <c r="G32" s="51">
        <v>2.2999999999999998</v>
      </c>
      <c r="H32" s="58">
        <v>5.4</v>
      </c>
      <c r="I32" s="51">
        <v>10.6</v>
      </c>
      <c r="J32" s="51">
        <v>102.6</v>
      </c>
      <c r="K32" s="51">
        <v>82</v>
      </c>
      <c r="L32" s="43">
        <v>22.3</v>
      </c>
    </row>
    <row r="33" spans="1:12" ht="15" x14ac:dyDescent="0.25">
      <c r="A33" s="14"/>
      <c r="B33" s="15"/>
      <c r="C33" s="11"/>
      <c r="D33" s="7" t="s">
        <v>28</v>
      </c>
      <c r="E33" s="71" t="s">
        <v>54</v>
      </c>
      <c r="F33" s="51">
        <v>100</v>
      </c>
      <c r="G33" s="51">
        <v>7.2</v>
      </c>
      <c r="H33" s="58">
        <v>7.4</v>
      </c>
      <c r="I33" s="51">
        <v>10.7</v>
      </c>
      <c r="J33" s="51">
        <v>142.30000000000001</v>
      </c>
      <c r="K33" s="51">
        <v>239</v>
      </c>
      <c r="L33" s="43">
        <v>18.8</v>
      </c>
    </row>
    <row r="34" spans="1:12" ht="15" x14ac:dyDescent="0.25">
      <c r="A34" s="14"/>
      <c r="B34" s="15"/>
      <c r="C34" s="11"/>
      <c r="D34" s="7" t="s">
        <v>29</v>
      </c>
      <c r="E34" s="71" t="s">
        <v>55</v>
      </c>
      <c r="F34" s="51">
        <v>150</v>
      </c>
      <c r="G34" s="51">
        <v>3.2</v>
      </c>
      <c r="H34" s="58">
        <v>5.0999999999999996</v>
      </c>
      <c r="I34" s="51">
        <v>22</v>
      </c>
      <c r="J34" s="51">
        <v>146.69999999999999</v>
      </c>
      <c r="K34" s="51">
        <v>128</v>
      </c>
      <c r="L34" s="43">
        <v>13.05</v>
      </c>
    </row>
    <row r="35" spans="1:12" ht="15" x14ac:dyDescent="0.25">
      <c r="A35" s="14"/>
      <c r="B35" s="15"/>
      <c r="C35" s="11"/>
      <c r="D35" s="7" t="s">
        <v>30</v>
      </c>
      <c r="E35" s="71" t="s">
        <v>56</v>
      </c>
      <c r="F35" s="51">
        <v>200</v>
      </c>
      <c r="G35" s="51">
        <v>0.2</v>
      </c>
      <c r="H35" s="58">
        <v>0.2</v>
      </c>
      <c r="I35" s="51">
        <v>27.1</v>
      </c>
      <c r="J35" s="51">
        <v>111.1</v>
      </c>
      <c r="K35" s="51">
        <v>394</v>
      </c>
      <c r="L35" s="43">
        <v>9.3800000000000008</v>
      </c>
    </row>
    <row r="36" spans="1:12" ht="15" x14ac:dyDescent="0.25">
      <c r="A36" s="14"/>
      <c r="B36" s="15"/>
      <c r="C36" s="11"/>
      <c r="D36" s="7" t="s">
        <v>31</v>
      </c>
      <c r="E36" s="71" t="s">
        <v>42</v>
      </c>
      <c r="F36" s="51">
        <v>20</v>
      </c>
      <c r="G36" s="51">
        <v>1.5</v>
      </c>
      <c r="H36" s="58">
        <v>0.6</v>
      </c>
      <c r="I36" s="51">
        <v>10.3</v>
      </c>
      <c r="J36" s="51">
        <v>52.4</v>
      </c>
      <c r="K36" s="43"/>
      <c r="L36" s="43">
        <v>2.16</v>
      </c>
    </row>
    <row r="37" spans="1:12" ht="15" x14ac:dyDescent="0.25">
      <c r="A37" s="14"/>
      <c r="B37" s="15"/>
      <c r="C37" s="11"/>
      <c r="D37" s="7" t="s">
        <v>32</v>
      </c>
      <c r="E37" s="52" t="s">
        <v>50</v>
      </c>
      <c r="F37" s="51">
        <v>25</v>
      </c>
      <c r="G37" s="51">
        <v>1.7</v>
      </c>
      <c r="H37" s="58">
        <v>0.2</v>
      </c>
      <c r="I37" s="51">
        <v>10.6</v>
      </c>
      <c r="J37" s="51">
        <v>51</v>
      </c>
      <c r="K37" s="43"/>
      <c r="L37" s="43">
        <v>1.86</v>
      </c>
    </row>
    <row r="38" spans="1:12" ht="15" x14ac:dyDescent="0.25">
      <c r="A38" s="14"/>
      <c r="B38" s="15"/>
      <c r="C38" s="11"/>
      <c r="D38" s="6"/>
      <c r="E38" s="42"/>
      <c r="F38" s="43"/>
      <c r="G38" s="43"/>
      <c r="H38" s="59"/>
      <c r="I38" s="43"/>
      <c r="J38" s="43"/>
      <c r="K38" s="43"/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61"/>
      <c r="J39" s="61"/>
      <c r="K39" s="62"/>
      <c r="L39" s="43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760</v>
      </c>
      <c r="G40" s="19">
        <f t="shared" ref="G40" si="4">SUM(G31:G39)</f>
        <v>16.599999999999998</v>
      </c>
      <c r="H40" s="19">
        <f t="shared" ref="H40" si="5">SUM(H31:H39)</f>
        <v>19</v>
      </c>
      <c r="I40" s="19">
        <f t="shared" ref="I40" si="6">SUM(I31:I39)</f>
        <v>92.8</v>
      </c>
      <c r="J40" s="19">
        <f t="shared" ref="J40:L40" si="7">SUM(J31:J39)</f>
        <v>614.5</v>
      </c>
      <c r="K40" s="25"/>
      <c r="L40" s="19">
        <f t="shared" si="7"/>
        <v>78.13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74" t="s">
        <v>4</v>
      </c>
      <c r="D41" s="75"/>
      <c r="E41" s="31"/>
      <c r="F41" s="32">
        <f>F30+F40</f>
        <v>1100</v>
      </c>
      <c r="G41" s="32">
        <f t="shared" ref="G41" si="8">G30+G40</f>
        <v>26</v>
      </c>
      <c r="H41" s="32">
        <f t="shared" ref="H41" si="9">H30+H40</f>
        <v>27</v>
      </c>
      <c r="I41" s="32">
        <f t="shared" ref="I41" si="10">I30+I40</f>
        <v>158.4</v>
      </c>
      <c r="J41" s="32">
        <f t="shared" ref="J41:L41" si="11">J30+J40</f>
        <v>1217.7</v>
      </c>
      <c r="K41" s="32"/>
      <c r="L41" s="32">
        <f t="shared" si="11"/>
        <v>110.86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71" t="s">
        <v>57</v>
      </c>
      <c r="F42" s="69">
        <v>250</v>
      </c>
      <c r="G42" s="40">
        <v>10.5</v>
      </c>
      <c r="H42" s="40">
        <v>8.5</v>
      </c>
      <c r="I42" s="40">
        <v>53.4</v>
      </c>
      <c r="J42" s="40">
        <v>333.1</v>
      </c>
      <c r="K42" s="41">
        <v>189</v>
      </c>
      <c r="L42" s="40">
        <v>20.59</v>
      </c>
    </row>
    <row r="43" spans="1:12" ht="15" x14ac:dyDescent="0.25">
      <c r="A43" s="23"/>
      <c r="B43" s="15"/>
      <c r="C43" s="11"/>
      <c r="D43" s="6"/>
      <c r="E43" s="71"/>
      <c r="F43" s="43"/>
      <c r="G43" s="43"/>
      <c r="H43" s="43"/>
      <c r="I43" s="43"/>
      <c r="J43" s="43"/>
      <c r="K43" s="44"/>
      <c r="L43" s="43"/>
    </row>
    <row r="44" spans="1:12" ht="15" x14ac:dyDescent="0.25">
      <c r="A44" s="23"/>
      <c r="B44" s="15"/>
      <c r="C44" s="11"/>
      <c r="D44" s="7" t="s">
        <v>22</v>
      </c>
      <c r="E44" s="71" t="s">
        <v>41</v>
      </c>
      <c r="F44" s="43">
        <v>200</v>
      </c>
      <c r="G44" s="43">
        <v>0.2</v>
      </c>
      <c r="H44" s="43">
        <v>0</v>
      </c>
      <c r="I44" s="43">
        <v>15</v>
      </c>
      <c r="J44" s="43">
        <v>60.5</v>
      </c>
      <c r="K44" s="44">
        <v>430</v>
      </c>
      <c r="L44" s="43">
        <v>2.37</v>
      </c>
    </row>
    <row r="45" spans="1:12" ht="15" x14ac:dyDescent="0.25">
      <c r="A45" s="23"/>
      <c r="B45" s="15"/>
      <c r="C45" s="11"/>
      <c r="D45" s="7" t="s">
        <v>23</v>
      </c>
      <c r="E45" s="71" t="s">
        <v>42</v>
      </c>
      <c r="F45" s="43">
        <v>40</v>
      </c>
      <c r="G45" s="43">
        <v>3</v>
      </c>
      <c r="H45" s="43">
        <v>1.2</v>
      </c>
      <c r="I45" s="43">
        <v>20.6</v>
      </c>
      <c r="J45" s="43">
        <v>104.8</v>
      </c>
      <c r="K45" s="44"/>
      <c r="L45" s="43">
        <v>4.32</v>
      </c>
    </row>
    <row r="46" spans="1:12" ht="15" x14ac:dyDescent="0.25">
      <c r="A46" s="23"/>
      <c r="B46" s="15"/>
      <c r="C46" s="11"/>
      <c r="D46" s="55" t="s">
        <v>48</v>
      </c>
      <c r="E46" s="52" t="s">
        <v>49</v>
      </c>
      <c r="F46" s="43">
        <v>200</v>
      </c>
      <c r="G46" s="43">
        <v>5.8</v>
      </c>
      <c r="H46" s="43">
        <v>6.4</v>
      </c>
      <c r="I46" s="43">
        <v>9.4</v>
      </c>
      <c r="J46" s="43">
        <v>120</v>
      </c>
      <c r="K46" s="44"/>
      <c r="L46" s="43">
        <v>14.8</v>
      </c>
    </row>
    <row r="47" spans="1:12" ht="15" x14ac:dyDescent="0.2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SUM(F42:F47)</f>
        <v>690</v>
      </c>
      <c r="G48" s="19">
        <f>SUM(G42:G47)</f>
        <v>19.5</v>
      </c>
      <c r="H48" s="19">
        <f>SUM(H42:H47)</f>
        <v>16.100000000000001</v>
      </c>
      <c r="I48" s="19">
        <f>SUM(I42:I47)</f>
        <v>98.4</v>
      </c>
      <c r="J48" s="19">
        <f>SUM(J42:J47)</f>
        <v>618.40000000000009</v>
      </c>
      <c r="K48" s="25"/>
      <c r="L48" s="19">
        <f>SUM(L42:L47)</f>
        <v>42.08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52" t="s">
        <v>58</v>
      </c>
      <c r="F49" s="43">
        <v>60</v>
      </c>
      <c r="G49" s="43">
        <v>0.7</v>
      </c>
      <c r="H49" s="43">
        <v>3</v>
      </c>
      <c r="I49" s="43">
        <v>4.8</v>
      </c>
      <c r="J49" s="43">
        <v>49.6</v>
      </c>
      <c r="K49" s="44">
        <v>41</v>
      </c>
      <c r="L49" s="43">
        <v>7.66</v>
      </c>
    </row>
    <row r="50" spans="1:12" ht="15" x14ac:dyDescent="0.25">
      <c r="A50" s="23"/>
      <c r="B50" s="15"/>
      <c r="C50" s="11"/>
      <c r="D50" s="7" t="s">
        <v>27</v>
      </c>
      <c r="E50" s="52" t="s">
        <v>59</v>
      </c>
      <c r="F50" s="53">
        <v>205</v>
      </c>
      <c r="G50" s="43">
        <v>2.2000000000000002</v>
      </c>
      <c r="H50" s="43">
        <v>5.5</v>
      </c>
      <c r="I50" s="43">
        <v>9.1</v>
      </c>
      <c r="J50" s="43">
        <v>95</v>
      </c>
      <c r="K50" s="44">
        <v>99</v>
      </c>
      <c r="L50" s="43">
        <v>11.76</v>
      </c>
    </row>
    <row r="51" spans="1:12" ht="15" x14ac:dyDescent="0.25">
      <c r="A51" s="23"/>
      <c r="B51" s="15"/>
      <c r="C51" s="11"/>
      <c r="D51" s="7" t="s">
        <v>28</v>
      </c>
      <c r="E51" s="52" t="s">
        <v>60</v>
      </c>
      <c r="F51" s="53">
        <v>90</v>
      </c>
      <c r="G51" s="43">
        <v>13.5</v>
      </c>
      <c r="H51" s="43">
        <v>18.399999999999999</v>
      </c>
      <c r="I51" s="43">
        <v>2.4</v>
      </c>
      <c r="J51" s="43">
        <v>233.1</v>
      </c>
      <c r="K51" s="44">
        <v>290</v>
      </c>
      <c r="L51" s="43">
        <v>31.41</v>
      </c>
    </row>
    <row r="52" spans="1:12" ht="15" x14ac:dyDescent="0.25">
      <c r="A52" s="23"/>
      <c r="B52" s="15"/>
      <c r="C52" s="11"/>
      <c r="D52" s="7" t="s">
        <v>29</v>
      </c>
      <c r="E52" s="52" t="s">
        <v>61</v>
      </c>
      <c r="F52" s="43">
        <v>150</v>
      </c>
      <c r="G52" s="43">
        <v>8.8000000000000007</v>
      </c>
      <c r="H52" s="43">
        <v>6.3</v>
      </c>
      <c r="I52" s="43">
        <v>39.9</v>
      </c>
      <c r="J52" s="43">
        <v>251.4</v>
      </c>
      <c r="K52" s="44">
        <v>181</v>
      </c>
      <c r="L52" s="43">
        <v>10.85</v>
      </c>
    </row>
    <row r="53" spans="1:12" ht="15" x14ac:dyDescent="0.25">
      <c r="A53" s="23"/>
      <c r="B53" s="15"/>
      <c r="C53" s="11"/>
      <c r="D53" s="7" t="s">
        <v>30</v>
      </c>
      <c r="E53" s="52" t="s">
        <v>47</v>
      </c>
      <c r="F53" s="43">
        <v>200</v>
      </c>
      <c r="G53" s="51">
        <v>0.7</v>
      </c>
      <c r="H53" s="51">
        <v>0.3</v>
      </c>
      <c r="I53" s="51">
        <v>28.8</v>
      </c>
      <c r="J53" s="51">
        <v>132.5</v>
      </c>
      <c r="K53" s="51">
        <v>388</v>
      </c>
      <c r="L53" s="43">
        <v>8.82</v>
      </c>
    </row>
    <row r="54" spans="1:12" ht="15" x14ac:dyDescent="0.25">
      <c r="A54" s="23"/>
      <c r="B54" s="15"/>
      <c r="C54" s="11"/>
      <c r="D54" s="7" t="s">
        <v>31</v>
      </c>
      <c r="E54" s="71" t="s">
        <v>42</v>
      </c>
      <c r="F54" s="51">
        <v>20</v>
      </c>
      <c r="G54" s="51">
        <v>1.5</v>
      </c>
      <c r="H54" s="58">
        <v>0.6</v>
      </c>
      <c r="I54" s="51">
        <v>10.3</v>
      </c>
      <c r="J54" s="51">
        <v>52.4</v>
      </c>
      <c r="K54" s="44"/>
      <c r="L54" s="43">
        <v>2.16</v>
      </c>
    </row>
    <row r="55" spans="1:12" ht="15" x14ac:dyDescent="0.25">
      <c r="A55" s="23"/>
      <c r="B55" s="15"/>
      <c r="C55" s="11"/>
      <c r="D55" s="7" t="s">
        <v>32</v>
      </c>
      <c r="E55" s="52" t="s">
        <v>50</v>
      </c>
      <c r="F55" s="51">
        <v>25</v>
      </c>
      <c r="G55" s="51">
        <v>1.7</v>
      </c>
      <c r="H55" s="58">
        <v>0.2</v>
      </c>
      <c r="I55" s="51">
        <v>10.6</v>
      </c>
      <c r="J55" s="51">
        <v>51</v>
      </c>
      <c r="K55" s="44"/>
      <c r="L55" s="43">
        <v>1.86</v>
      </c>
    </row>
    <row r="56" spans="1:12" ht="15" x14ac:dyDescent="0.2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750</v>
      </c>
      <c r="G58" s="19">
        <f t="shared" ref="G58" si="12">SUM(G49:G57)</f>
        <v>29.099999999999998</v>
      </c>
      <c r="H58" s="19">
        <f t="shared" ref="H58" si="13">SUM(H49:H57)</f>
        <v>34.299999999999997</v>
      </c>
      <c r="I58" s="19">
        <f t="shared" ref="I58" si="14">SUM(I49:I57)</f>
        <v>105.89999999999999</v>
      </c>
      <c r="J58" s="19">
        <f t="shared" ref="J58:L58" si="15">SUM(J49:J57)</f>
        <v>865</v>
      </c>
      <c r="K58" s="25"/>
      <c r="L58" s="19">
        <f t="shared" si="15"/>
        <v>74.52</v>
      </c>
    </row>
    <row r="59" spans="1:12" ht="15.75" customHeight="1" x14ac:dyDescent="0.2">
      <c r="A59" s="29">
        <f>A42</f>
        <v>1</v>
      </c>
      <c r="B59" s="30">
        <f>B42</f>
        <v>3</v>
      </c>
      <c r="C59" s="74" t="s">
        <v>4</v>
      </c>
      <c r="D59" s="75"/>
      <c r="E59" s="31"/>
      <c r="F59" s="32">
        <f>F48+F58</f>
        <v>1440</v>
      </c>
      <c r="G59" s="32">
        <f t="shared" ref="G59" si="16">G48+G58</f>
        <v>48.599999999999994</v>
      </c>
      <c r="H59" s="32">
        <f t="shared" ref="H59" si="17">H48+H58</f>
        <v>50.4</v>
      </c>
      <c r="I59" s="32">
        <f t="shared" ref="I59" si="18">I48+I58</f>
        <v>204.3</v>
      </c>
      <c r="J59" s="32">
        <f t="shared" ref="J59:L59" si="19">J48+J58</f>
        <v>1483.4</v>
      </c>
      <c r="K59" s="32"/>
      <c r="L59" s="32">
        <f t="shared" si="19"/>
        <v>116.6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39" t="s">
        <v>62</v>
      </c>
      <c r="F60" s="40">
        <v>255</v>
      </c>
      <c r="G60" s="40">
        <v>10.1</v>
      </c>
      <c r="H60" s="40">
        <v>10.3</v>
      </c>
      <c r="I60" s="40">
        <v>40.9</v>
      </c>
      <c r="J60" s="40">
        <v>297.60000000000002</v>
      </c>
      <c r="K60" s="41">
        <v>184</v>
      </c>
      <c r="L60" s="40">
        <v>21.02</v>
      </c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22</v>
      </c>
      <c r="E62" s="42" t="s">
        <v>41</v>
      </c>
      <c r="F62" s="43">
        <v>200</v>
      </c>
      <c r="G62" s="43">
        <v>0.2</v>
      </c>
      <c r="H62" s="43">
        <v>0</v>
      </c>
      <c r="I62" s="43">
        <v>15</v>
      </c>
      <c r="J62" s="43">
        <v>60.5</v>
      </c>
      <c r="K62" s="44">
        <v>430</v>
      </c>
      <c r="L62" s="43">
        <v>2.37</v>
      </c>
    </row>
    <row r="63" spans="1:12" ht="15" x14ac:dyDescent="0.25">
      <c r="A63" s="23"/>
      <c r="B63" s="15"/>
      <c r="C63" s="11"/>
      <c r="D63" s="7" t="s">
        <v>23</v>
      </c>
      <c r="E63" s="42" t="s">
        <v>42</v>
      </c>
      <c r="F63" s="43">
        <v>40</v>
      </c>
      <c r="G63" s="43">
        <v>3</v>
      </c>
      <c r="H63" s="43">
        <v>1.2</v>
      </c>
      <c r="I63" s="43">
        <v>20.6</v>
      </c>
      <c r="J63" s="43">
        <v>104.8</v>
      </c>
      <c r="K63" s="44"/>
      <c r="L63" s="43">
        <v>4.32</v>
      </c>
    </row>
    <row r="64" spans="1:12" ht="15" x14ac:dyDescent="0.25">
      <c r="A64" s="23"/>
      <c r="B64" s="15"/>
      <c r="C64" s="11"/>
      <c r="D64" s="7" t="s">
        <v>24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2" t="s">
        <v>48</v>
      </c>
      <c r="E65" s="52" t="s">
        <v>49</v>
      </c>
      <c r="F65" s="43">
        <v>200</v>
      </c>
      <c r="G65" s="43">
        <v>5.8</v>
      </c>
      <c r="H65" s="43">
        <v>6.4</v>
      </c>
      <c r="I65" s="43">
        <v>9.4</v>
      </c>
      <c r="J65" s="43">
        <v>120</v>
      </c>
      <c r="K65" s="44"/>
      <c r="L65" s="43">
        <v>14.8</v>
      </c>
    </row>
    <row r="66" spans="1:12" ht="15.75" thickBot="1" x14ac:dyDescent="0.3">
      <c r="A66" s="24"/>
      <c r="B66" s="17"/>
      <c r="C66" s="8"/>
      <c r="D66" s="18" t="s">
        <v>33</v>
      </c>
      <c r="E66" s="9"/>
      <c r="F66" s="19">
        <f>SUM(F60:F65)</f>
        <v>695</v>
      </c>
      <c r="G66" s="19">
        <f>SUM(G60:G65)</f>
        <v>19.099999999999998</v>
      </c>
      <c r="H66" s="19">
        <f>SUM(H60:H65)</f>
        <v>17.899999999999999</v>
      </c>
      <c r="I66" s="19">
        <f>SUM(I60:I65)</f>
        <v>85.9</v>
      </c>
      <c r="J66" s="19">
        <f>SUM(J60:J65)</f>
        <v>582.90000000000009</v>
      </c>
      <c r="K66" s="25"/>
      <c r="L66" s="19">
        <f>SUM(L60:L65)</f>
        <v>42.510000000000005</v>
      </c>
    </row>
    <row r="67" spans="1:12" ht="15" x14ac:dyDescent="0.25">
      <c r="A67" s="26">
        <f>A60</f>
        <v>1</v>
      </c>
      <c r="B67" s="13">
        <f>B60</f>
        <v>4</v>
      </c>
      <c r="C67" s="10" t="s">
        <v>25</v>
      </c>
      <c r="D67" s="7" t="s">
        <v>26</v>
      </c>
      <c r="E67" s="70" t="s">
        <v>63</v>
      </c>
      <c r="F67" s="43">
        <v>60</v>
      </c>
      <c r="G67" s="43">
        <v>1</v>
      </c>
      <c r="H67" s="43">
        <v>3</v>
      </c>
      <c r="I67" s="43">
        <v>7.5</v>
      </c>
      <c r="J67" s="43">
        <v>60.9</v>
      </c>
      <c r="K67" s="44"/>
      <c r="L67" s="43">
        <v>15</v>
      </c>
    </row>
    <row r="68" spans="1:12" ht="15" x14ac:dyDescent="0.25">
      <c r="A68" s="23"/>
      <c r="B68" s="15"/>
      <c r="C68" s="11"/>
      <c r="D68" s="7" t="s">
        <v>27</v>
      </c>
      <c r="E68" s="71" t="s">
        <v>64</v>
      </c>
      <c r="F68" s="43">
        <v>205</v>
      </c>
      <c r="G68" s="43">
        <v>2.5</v>
      </c>
      <c r="H68" s="43">
        <v>5.5</v>
      </c>
      <c r="I68" s="43">
        <v>13.4</v>
      </c>
      <c r="J68" s="43">
        <v>114.7</v>
      </c>
      <c r="K68" s="44">
        <v>96</v>
      </c>
      <c r="L68" s="43">
        <v>21</v>
      </c>
    </row>
    <row r="69" spans="1:12" ht="15" x14ac:dyDescent="0.25">
      <c r="A69" s="23"/>
      <c r="B69" s="15"/>
      <c r="C69" s="11"/>
      <c r="D69" s="7" t="s">
        <v>28</v>
      </c>
      <c r="E69" s="71" t="s">
        <v>65</v>
      </c>
      <c r="F69" s="43">
        <v>100</v>
      </c>
      <c r="G69" s="43">
        <v>7.9</v>
      </c>
      <c r="H69" s="43">
        <v>23.9</v>
      </c>
      <c r="I69" s="43">
        <v>11.2</v>
      </c>
      <c r="J69" s="43">
        <v>291.39999999999998</v>
      </c>
      <c r="K69" s="44">
        <v>283</v>
      </c>
      <c r="L69" s="43">
        <v>35.03</v>
      </c>
    </row>
    <row r="70" spans="1:12" ht="15" x14ac:dyDescent="0.25">
      <c r="A70" s="23"/>
      <c r="B70" s="15"/>
      <c r="C70" s="11"/>
      <c r="D70" s="7" t="s">
        <v>29</v>
      </c>
      <c r="E70" s="71" t="s">
        <v>66</v>
      </c>
      <c r="F70" s="43">
        <v>150</v>
      </c>
      <c r="G70" s="43">
        <v>3.6</v>
      </c>
      <c r="H70" s="43">
        <v>4.5</v>
      </c>
      <c r="I70" s="43">
        <v>37.700000000000003</v>
      </c>
      <c r="J70" s="43">
        <v>205.9</v>
      </c>
      <c r="K70" s="44">
        <v>305</v>
      </c>
      <c r="L70" s="43">
        <v>13.42</v>
      </c>
    </row>
    <row r="71" spans="1:12" ht="15" x14ac:dyDescent="0.25">
      <c r="A71" s="23"/>
      <c r="B71" s="15"/>
      <c r="C71" s="11"/>
      <c r="D71" s="7" t="s">
        <v>30</v>
      </c>
      <c r="E71" s="71" t="s">
        <v>47</v>
      </c>
      <c r="F71" s="43">
        <v>200</v>
      </c>
      <c r="G71" s="51">
        <v>0.7</v>
      </c>
      <c r="H71" s="51">
        <v>0.3</v>
      </c>
      <c r="I71" s="51">
        <v>28.8</v>
      </c>
      <c r="J71" s="51">
        <v>132.5</v>
      </c>
      <c r="K71" s="51">
        <v>388</v>
      </c>
      <c r="L71" s="43">
        <v>8.82</v>
      </c>
    </row>
    <row r="72" spans="1:12" ht="15" x14ac:dyDescent="0.25">
      <c r="A72" s="23"/>
      <c r="B72" s="15"/>
      <c r="C72" s="11"/>
      <c r="D72" s="7" t="s">
        <v>31</v>
      </c>
      <c r="E72" s="71" t="s">
        <v>42</v>
      </c>
      <c r="F72" s="51">
        <v>20</v>
      </c>
      <c r="G72" s="51">
        <v>1.5</v>
      </c>
      <c r="H72" s="58">
        <v>0.6</v>
      </c>
      <c r="I72" s="51">
        <v>10.3</v>
      </c>
      <c r="J72" s="51">
        <v>52.4</v>
      </c>
      <c r="K72" s="44"/>
      <c r="L72" s="43">
        <v>2.16</v>
      </c>
    </row>
    <row r="73" spans="1:12" ht="15" x14ac:dyDescent="0.25">
      <c r="A73" s="23"/>
      <c r="B73" s="15"/>
      <c r="C73" s="11"/>
      <c r="D73" s="7" t="s">
        <v>32</v>
      </c>
      <c r="E73" s="52" t="s">
        <v>50</v>
      </c>
      <c r="F73" s="51">
        <v>25</v>
      </c>
      <c r="G73" s="51">
        <v>1.7</v>
      </c>
      <c r="H73" s="58">
        <v>0.2</v>
      </c>
      <c r="I73" s="51">
        <v>10.6</v>
      </c>
      <c r="J73" s="51">
        <v>51</v>
      </c>
      <c r="K73" s="44"/>
      <c r="L73" s="43">
        <v>1.86</v>
      </c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SUM(F67:F75)</f>
        <v>760</v>
      </c>
      <c r="G76" s="19">
        <f t="shared" ref="G76" si="20">SUM(G67:G75)</f>
        <v>18.899999999999999</v>
      </c>
      <c r="H76" s="19">
        <f t="shared" ref="H76" si="21">SUM(H67:H75)</f>
        <v>38</v>
      </c>
      <c r="I76" s="19">
        <f t="shared" ref="I76" si="22">SUM(I67:I75)</f>
        <v>119.49999999999999</v>
      </c>
      <c r="J76" s="19">
        <f t="shared" ref="J76:L76" si="23">SUM(J67:J75)</f>
        <v>908.8</v>
      </c>
      <c r="K76" s="25"/>
      <c r="L76" s="19">
        <f t="shared" si="23"/>
        <v>97.29</v>
      </c>
    </row>
    <row r="77" spans="1:12" ht="15.75" customHeight="1" x14ac:dyDescent="0.2">
      <c r="A77" s="29">
        <f>A60</f>
        <v>1</v>
      </c>
      <c r="B77" s="30">
        <f>B60</f>
        <v>4</v>
      </c>
      <c r="C77" s="74" t="s">
        <v>4</v>
      </c>
      <c r="D77" s="75"/>
      <c r="E77" s="31"/>
      <c r="F77" s="32">
        <f>F66+F76</f>
        <v>1455</v>
      </c>
      <c r="G77" s="32">
        <f t="shared" ref="G77" si="24">G66+G76</f>
        <v>38</v>
      </c>
      <c r="H77" s="32">
        <f t="shared" ref="H77" si="25">H66+H76</f>
        <v>55.9</v>
      </c>
      <c r="I77" s="32">
        <f t="shared" ref="I77" si="26">I66+I76</f>
        <v>205.39999999999998</v>
      </c>
      <c r="J77" s="32">
        <f t="shared" ref="J77:L77" si="27">J66+J76</f>
        <v>1491.7</v>
      </c>
      <c r="K77" s="32"/>
      <c r="L77" s="32">
        <f t="shared" si="27"/>
        <v>139.80000000000001</v>
      </c>
    </row>
    <row r="78" spans="1:12" ht="15" x14ac:dyDescent="0.25">
      <c r="A78" s="20">
        <v>1</v>
      </c>
      <c r="B78" s="21">
        <v>5</v>
      </c>
      <c r="C78" s="22" t="s">
        <v>20</v>
      </c>
      <c r="D78" s="5" t="s">
        <v>21</v>
      </c>
      <c r="E78" s="56" t="s">
        <v>67</v>
      </c>
      <c r="F78" s="40">
        <v>250</v>
      </c>
      <c r="G78" s="40">
        <v>7.4</v>
      </c>
      <c r="H78" s="40">
        <v>7.9</v>
      </c>
      <c r="I78" s="40">
        <v>42.1</v>
      </c>
      <c r="J78" s="40">
        <v>269.39999999999998</v>
      </c>
      <c r="K78" s="41">
        <v>175</v>
      </c>
      <c r="L78" s="40">
        <v>22.01</v>
      </c>
    </row>
    <row r="79" spans="1:12" ht="15" x14ac:dyDescent="0.25">
      <c r="A79" s="23"/>
      <c r="B79" s="15"/>
      <c r="C79" s="11"/>
      <c r="D79" s="7" t="s">
        <v>22</v>
      </c>
      <c r="E79" s="52" t="s">
        <v>68</v>
      </c>
      <c r="F79" s="43">
        <v>200</v>
      </c>
      <c r="G79" s="43">
        <v>3.8</v>
      </c>
      <c r="H79" s="43">
        <v>3</v>
      </c>
      <c r="I79" s="43">
        <v>24.5</v>
      </c>
      <c r="J79" s="43">
        <v>141.1</v>
      </c>
      <c r="K79" s="44">
        <v>382</v>
      </c>
      <c r="L79" s="43">
        <v>14.05</v>
      </c>
    </row>
    <row r="80" spans="1:12" ht="15" x14ac:dyDescent="0.25">
      <c r="A80" s="23"/>
      <c r="B80" s="15"/>
      <c r="C80" s="11"/>
      <c r="D80" s="7" t="s">
        <v>23</v>
      </c>
      <c r="E80" s="52" t="s">
        <v>42</v>
      </c>
      <c r="F80" s="43">
        <v>40</v>
      </c>
      <c r="G80" s="43">
        <v>3</v>
      </c>
      <c r="H80" s="43">
        <v>1.2</v>
      </c>
      <c r="I80" s="43">
        <v>20.6</v>
      </c>
      <c r="J80" s="43">
        <v>104.8</v>
      </c>
      <c r="K80" s="44"/>
      <c r="L80" s="43">
        <v>4.32</v>
      </c>
    </row>
    <row r="81" spans="1:12" ht="15" x14ac:dyDescent="0.25">
      <c r="A81" s="23"/>
      <c r="B81" s="15"/>
      <c r="C81" s="11"/>
      <c r="D81" s="7" t="s">
        <v>24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2" t="s">
        <v>48</v>
      </c>
      <c r="E82" s="52" t="s">
        <v>49</v>
      </c>
      <c r="F82" s="43">
        <v>200</v>
      </c>
      <c r="G82" s="43">
        <v>5.8</v>
      </c>
      <c r="H82" s="43">
        <v>6.4</v>
      </c>
      <c r="I82" s="43">
        <v>9.4</v>
      </c>
      <c r="J82" s="43">
        <v>120</v>
      </c>
      <c r="K82" s="44"/>
      <c r="L82" s="43">
        <v>14.8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SUM(F78:F83)</f>
        <v>690</v>
      </c>
      <c r="G84" s="19">
        <f>SUM(G78:G83)</f>
        <v>20</v>
      </c>
      <c r="H84" s="19">
        <f>SUM(H78:H83)</f>
        <v>18.5</v>
      </c>
      <c r="I84" s="19">
        <f>SUM(I78:I83)</f>
        <v>96.6</v>
      </c>
      <c r="J84" s="19">
        <f>SUM(J78:J83)</f>
        <v>635.29999999999995</v>
      </c>
      <c r="K84" s="25"/>
      <c r="L84" s="19">
        <f>SUM(L78:L83)</f>
        <v>55.180000000000007</v>
      </c>
    </row>
    <row r="85" spans="1:12" ht="15" x14ac:dyDescent="0.25">
      <c r="A85" s="26">
        <f>A78</f>
        <v>1</v>
      </c>
      <c r="B85" s="13">
        <f>B78</f>
        <v>5</v>
      </c>
      <c r="C85" s="10" t="s">
        <v>25</v>
      </c>
      <c r="D85" s="7" t="s">
        <v>26</v>
      </c>
      <c r="E85" s="52" t="s">
        <v>69</v>
      </c>
      <c r="F85" s="43">
        <v>60</v>
      </c>
      <c r="G85" s="43">
        <v>0.5</v>
      </c>
      <c r="H85" s="43">
        <v>0.1</v>
      </c>
      <c r="I85" s="43">
        <v>1</v>
      </c>
      <c r="J85" s="43">
        <v>7.8</v>
      </c>
      <c r="K85" s="44"/>
      <c r="L85" s="43">
        <v>10.58</v>
      </c>
    </row>
    <row r="86" spans="1:12" ht="15" x14ac:dyDescent="0.25">
      <c r="A86" s="23"/>
      <c r="B86" s="15"/>
      <c r="C86" s="11"/>
      <c r="D86" s="7" t="s">
        <v>27</v>
      </c>
      <c r="E86" s="52" t="s">
        <v>70</v>
      </c>
      <c r="F86" s="43">
        <v>205</v>
      </c>
      <c r="G86" s="43">
        <v>3.2</v>
      </c>
      <c r="H86" s="43">
        <v>3.1</v>
      </c>
      <c r="I86" s="43">
        <v>16.2</v>
      </c>
      <c r="J86" s="43">
        <v>105.9</v>
      </c>
      <c r="K86" s="44">
        <v>100</v>
      </c>
      <c r="L86" s="43">
        <v>21.26</v>
      </c>
    </row>
    <row r="87" spans="1:12" ht="15" x14ac:dyDescent="0.25">
      <c r="A87" s="23"/>
      <c r="B87" s="15"/>
      <c r="C87" s="11"/>
      <c r="D87" s="7" t="s">
        <v>28</v>
      </c>
      <c r="E87" s="52" t="s">
        <v>71</v>
      </c>
      <c r="F87" s="43">
        <v>90</v>
      </c>
      <c r="G87" s="43">
        <v>14.3</v>
      </c>
      <c r="H87" s="43">
        <v>11.1</v>
      </c>
      <c r="I87" s="43">
        <v>3.2</v>
      </c>
      <c r="J87" s="43">
        <v>172.2</v>
      </c>
      <c r="K87" s="44">
        <v>255</v>
      </c>
      <c r="L87" s="43">
        <v>29.93</v>
      </c>
    </row>
    <row r="88" spans="1:12" ht="15" x14ac:dyDescent="0.25">
      <c r="A88" s="23"/>
      <c r="B88" s="15"/>
      <c r="C88" s="11"/>
      <c r="D88" s="7" t="s">
        <v>29</v>
      </c>
      <c r="E88" s="52" t="s">
        <v>46</v>
      </c>
      <c r="F88" s="43">
        <v>150</v>
      </c>
      <c r="G88" s="51">
        <v>5.3</v>
      </c>
      <c r="H88" s="51">
        <v>4.7</v>
      </c>
      <c r="I88" s="51">
        <v>34.299999999999997</v>
      </c>
      <c r="J88" s="51">
        <v>200.9</v>
      </c>
      <c r="K88" s="51">
        <v>309</v>
      </c>
      <c r="L88" s="43">
        <v>9.92</v>
      </c>
    </row>
    <row r="89" spans="1:12" ht="15" x14ac:dyDescent="0.25">
      <c r="A89" s="23"/>
      <c r="B89" s="15"/>
      <c r="C89" s="11"/>
      <c r="D89" s="7" t="s">
        <v>30</v>
      </c>
      <c r="E89" s="52" t="s">
        <v>72</v>
      </c>
      <c r="F89" s="43">
        <v>200</v>
      </c>
      <c r="G89" s="43">
        <v>0.6</v>
      </c>
      <c r="H89" s="43">
        <v>0.1</v>
      </c>
      <c r="I89" s="43">
        <v>31.7</v>
      </c>
      <c r="J89" s="43">
        <v>131</v>
      </c>
      <c r="K89" s="44">
        <v>402</v>
      </c>
      <c r="L89" s="43">
        <v>8.91</v>
      </c>
    </row>
    <row r="90" spans="1:12" ht="15" x14ac:dyDescent="0.25">
      <c r="A90" s="23"/>
      <c r="B90" s="15"/>
      <c r="C90" s="11"/>
      <c r="D90" s="7" t="s">
        <v>31</v>
      </c>
      <c r="E90" s="71" t="s">
        <v>42</v>
      </c>
      <c r="F90" s="51">
        <v>20</v>
      </c>
      <c r="G90" s="51">
        <v>1.5</v>
      </c>
      <c r="H90" s="58">
        <v>0.6</v>
      </c>
      <c r="I90" s="51">
        <v>10.3</v>
      </c>
      <c r="J90" s="51">
        <v>52.4</v>
      </c>
      <c r="K90" s="44"/>
      <c r="L90" s="43">
        <v>2.16</v>
      </c>
    </row>
    <row r="91" spans="1:12" ht="15" x14ac:dyDescent="0.25">
      <c r="A91" s="23"/>
      <c r="B91" s="15"/>
      <c r="C91" s="11"/>
      <c r="D91" s="7" t="s">
        <v>32</v>
      </c>
      <c r="E91" s="52" t="s">
        <v>50</v>
      </c>
      <c r="F91" s="51">
        <v>25</v>
      </c>
      <c r="G91" s="51">
        <v>1.7</v>
      </c>
      <c r="H91" s="58">
        <v>0.2</v>
      </c>
      <c r="I91" s="51">
        <v>10.6</v>
      </c>
      <c r="J91" s="51">
        <v>51</v>
      </c>
      <c r="K91" s="44"/>
      <c r="L91" s="43">
        <v>1.86</v>
      </c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SUM(F85:F93)</f>
        <v>750</v>
      </c>
      <c r="G94" s="19">
        <f t="shared" ref="G94" si="28">SUM(G85:G93)</f>
        <v>27.1</v>
      </c>
      <c r="H94" s="19">
        <f t="shared" ref="H94" si="29">SUM(H85:H93)</f>
        <v>19.900000000000002</v>
      </c>
      <c r="I94" s="19">
        <f t="shared" ref="I94" si="30">SUM(I85:I93)</f>
        <v>107.29999999999998</v>
      </c>
      <c r="J94" s="19">
        <f t="shared" ref="J94:L94" si="31">SUM(J85:J93)</f>
        <v>721.19999999999993</v>
      </c>
      <c r="K94" s="25"/>
      <c r="L94" s="19">
        <f t="shared" si="31"/>
        <v>84.61999999999999</v>
      </c>
    </row>
    <row r="95" spans="1:12" ht="15.75" customHeight="1" x14ac:dyDescent="0.2">
      <c r="A95" s="29">
        <f>A78</f>
        <v>1</v>
      </c>
      <c r="B95" s="30">
        <f>B78</f>
        <v>5</v>
      </c>
      <c r="C95" s="74" t="s">
        <v>4</v>
      </c>
      <c r="D95" s="75"/>
      <c r="E95" s="31"/>
      <c r="F95" s="32">
        <f>F84+F94</f>
        <v>1440</v>
      </c>
      <c r="G95" s="32">
        <f t="shared" ref="G95" si="32">G84+G94</f>
        <v>47.1</v>
      </c>
      <c r="H95" s="32">
        <f t="shared" ref="H95" si="33">H84+H94</f>
        <v>38.400000000000006</v>
      </c>
      <c r="I95" s="32">
        <f t="shared" ref="I95" si="34">I84+I94</f>
        <v>203.89999999999998</v>
      </c>
      <c r="J95" s="32">
        <f t="shared" ref="J95:L95" si="35">J84+J94</f>
        <v>1356.5</v>
      </c>
      <c r="K95" s="32"/>
      <c r="L95" s="32">
        <f t="shared" si="35"/>
        <v>139.80000000000001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56" t="s">
        <v>73</v>
      </c>
      <c r="F96" s="40">
        <v>250</v>
      </c>
      <c r="G96" s="40">
        <v>5.7</v>
      </c>
      <c r="H96" s="40">
        <v>4.9000000000000004</v>
      </c>
      <c r="I96" s="40">
        <v>21.7</v>
      </c>
      <c r="J96" s="40">
        <v>155</v>
      </c>
      <c r="K96" s="41">
        <v>112</v>
      </c>
      <c r="L96" s="40">
        <v>12.28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22</v>
      </c>
      <c r="E98" s="42" t="s">
        <v>51</v>
      </c>
      <c r="F98" s="43">
        <v>207</v>
      </c>
      <c r="G98" s="43">
        <v>0.2</v>
      </c>
      <c r="H98" s="43">
        <v>0</v>
      </c>
      <c r="I98" s="43">
        <v>15</v>
      </c>
      <c r="J98" s="43">
        <v>61.6</v>
      </c>
      <c r="K98" s="44">
        <v>377</v>
      </c>
      <c r="L98" s="43">
        <v>3.51</v>
      </c>
    </row>
    <row r="99" spans="1:12" ht="15" x14ac:dyDescent="0.25">
      <c r="A99" s="23"/>
      <c r="B99" s="15"/>
      <c r="C99" s="11"/>
      <c r="D99" s="7" t="s">
        <v>23</v>
      </c>
      <c r="E99" s="42" t="s">
        <v>42</v>
      </c>
      <c r="F99" s="43">
        <v>40</v>
      </c>
      <c r="G99" s="43">
        <v>3</v>
      </c>
      <c r="H99" s="43">
        <v>1.2</v>
      </c>
      <c r="I99" s="43">
        <v>20.6</v>
      </c>
      <c r="J99" s="43">
        <v>104.8</v>
      </c>
      <c r="K99" s="44"/>
      <c r="L99" s="43">
        <v>4.32</v>
      </c>
    </row>
    <row r="100" spans="1:12" ht="15" x14ac:dyDescent="0.25">
      <c r="A100" s="23"/>
      <c r="B100" s="15"/>
      <c r="C100" s="11"/>
      <c r="D100" s="7" t="s">
        <v>24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2" t="s">
        <v>48</v>
      </c>
      <c r="E101" s="52" t="s">
        <v>49</v>
      </c>
      <c r="F101" s="43">
        <v>200</v>
      </c>
      <c r="G101" s="43">
        <v>5.8</v>
      </c>
      <c r="H101" s="43">
        <v>6.4</v>
      </c>
      <c r="I101" s="43">
        <v>9.4</v>
      </c>
      <c r="J101" s="43">
        <v>120</v>
      </c>
      <c r="K101" s="44"/>
      <c r="L101" s="43">
        <v>14.8</v>
      </c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SUM(F96:F101)</f>
        <v>697</v>
      </c>
      <c r="G102" s="19">
        <f>SUM(G96:G101)</f>
        <v>14.7</v>
      </c>
      <c r="H102" s="19">
        <f>SUM(H96:H101)</f>
        <v>12.5</v>
      </c>
      <c r="I102" s="19">
        <f>SUM(I96:I101)</f>
        <v>66.7</v>
      </c>
      <c r="J102" s="19">
        <f>SUM(J96:J101)</f>
        <v>441.4</v>
      </c>
      <c r="K102" s="25"/>
      <c r="L102" s="19">
        <f>SUM(L96:L101)</f>
        <v>34.909999999999997</v>
      </c>
    </row>
    <row r="103" spans="1:12" ht="15" x14ac:dyDescent="0.25">
      <c r="A103" s="26">
        <f>A96</f>
        <v>2</v>
      </c>
      <c r="B103" s="13">
        <f>B96</f>
        <v>1</v>
      </c>
      <c r="C103" s="10" t="s">
        <v>25</v>
      </c>
      <c r="D103" s="7" t="s">
        <v>26</v>
      </c>
      <c r="E103" s="52" t="s">
        <v>43</v>
      </c>
      <c r="F103" s="43">
        <v>60</v>
      </c>
      <c r="G103" s="43">
        <v>0.5</v>
      </c>
      <c r="H103" s="43">
        <v>0.1</v>
      </c>
      <c r="I103" s="43">
        <v>1.5</v>
      </c>
      <c r="J103" s="43">
        <v>73.3</v>
      </c>
      <c r="K103" s="44"/>
      <c r="L103" s="43">
        <v>15.86</v>
      </c>
    </row>
    <row r="104" spans="1:12" ht="15" x14ac:dyDescent="0.25">
      <c r="A104" s="23"/>
      <c r="B104" s="15"/>
      <c r="C104" s="11"/>
      <c r="D104" s="7" t="s">
        <v>27</v>
      </c>
      <c r="E104" s="52" t="s">
        <v>74</v>
      </c>
      <c r="F104" s="43">
        <v>205</v>
      </c>
      <c r="G104" s="43">
        <v>2.2000000000000002</v>
      </c>
      <c r="H104" s="43">
        <v>1.5</v>
      </c>
      <c r="I104" s="43">
        <v>10.8</v>
      </c>
      <c r="J104" s="43">
        <v>67.2</v>
      </c>
      <c r="K104" s="44">
        <v>76</v>
      </c>
      <c r="L104" s="43">
        <v>22.3</v>
      </c>
    </row>
    <row r="105" spans="1:12" ht="15" x14ac:dyDescent="0.25">
      <c r="A105" s="23"/>
      <c r="B105" s="15"/>
      <c r="C105" s="11"/>
      <c r="D105" s="7" t="s">
        <v>28</v>
      </c>
      <c r="E105" s="52" t="s">
        <v>75</v>
      </c>
      <c r="F105" s="43">
        <v>200</v>
      </c>
      <c r="G105" s="43">
        <v>20.7</v>
      </c>
      <c r="H105" s="43">
        <v>26.7</v>
      </c>
      <c r="I105" s="43">
        <v>36.4</v>
      </c>
      <c r="J105" s="43">
        <v>467.4</v>
      </c>
      <c r="K105" s="44">
        <v>291</v>
      </c>
      <c r="L105" s="43">
        <v>53.33</v>
      </c>
    </row>
    <row r="106" spans="1:12" ht="15" x14ac:dyDescent="0.25">
      <c r="A106" s="23"/>
      <c r="B106" s="15"/>
      <c r="C106" s="11"/>
      <c r="D106" s="7" t="s">
        <v>29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 t="s">
        <v>30</v>
      </c>
      <c r="E107" s="52" t="s">
        <v>76</v>
      </c>
      <c r="F107" s="43">
        <v>200</v>
      </c>
      <c r="G107" s="43">
        <v>0.2</v>
      </c>
      <c r="H107" s="43">
        <v>0.2</v>
      </c>
      <c r="I107" s="43">
        <v>27.1</v>
      </c>
      <c r="J107" s="43">
        <v>111.1</v>
      </c>
      <c r="K107" s="73" t="s">
        <v>77</v>
      </c>
      <c r="L107" s="43">
        <v>9.3800000000000008</v>
      </c>
    </row>
    <row r="108" spans="1:12" ht="15" x14ac:dyDescent="0.25">
      <c r="A108" s="23"/>
      <c r="B108" s="15"/>
      <c r="C108" s="11"/>
      <c r="D108" s="7" t="s">
        <v>31</v>
      </c>
      <c r="E108" s="71" t="s">
        <v>42</v>
      </c>
      <c r="F108" s="51">
        <v>20</v>
      </c>
      <c r="G108" s="51">
        <v>1.5</v>
      </c>
      <c r="H108" s="58">
        <v>0.6</v>
      </c>
      <c r="I108" s="51">
        <v>10.3</v>
      </c>
      <c r="J108" s="51">
        <v>52.4</v>
      </c>
      <c r="K108" s="44"/>
      <c r="L108" s="43">
        <v>2.16</v>
      </c>
    </row>
    <row r="109" spans="1:12" ht="15" x14ac:dyDescent="0.25">
      <c r="A109" s="23"/>
      <c r="B109" s="15"/>
      <c r="C109" s="11"/>
      <c r="D109" s="7" t="s">
        <v>32</v>
      </c>
      <c r="E109" s="52" t="s">
        <v>50</v>
      </c>
      <c r="F109" s="51">
        <v>25</v>
      </c>
      <c r="G109" s="51">
        <v>1.7</v>
      </c>
      <c r="H109" s="58">
        <v>0.2</v>
      </c>
      <c r="I109" s="51">
        <v>10.6</v>
      </c>
      <c r="J109" s="51">
        <v>51</v>
      </c>
      <c r="K109" s="44"/>
      <c r="L109" s="43">
        <v>1.86</v>
      </c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SUM(F103:F111)</f>
        <v>710</v>
      </c>
      <c r="G112" s="19">
        <f t="shared" ref="G112:J112" si="36">SUM(G103:G111)</f>
        <v>26.799999999999997</v>
      </c>
      <c r="H112" s="19">
        <f t="shared" si="36"/>
        <v>29.3</v>
      </c>
      <c r="I112" s="19">
        <f t="shared" si="36"/>
        <v>96.7</v>
      </c>
      <c r="J112" s="19">
        <f t="shared" si="36"/>
        <v>822.4</v>
      </c>
      <c r="K112" s="25"/>
      <c r="L112" s="19">
        <f t="shared" ref="L112" si="37">SUM(L103:L111)</f>
        <v>104.88999999999999</v>
      </c>
    </row>
    <row r="113" spans="1:12" ht="15" x14ac:dyDescent="0.2">
      <c r="A113" s="29">
        <f>A96</f>
        <v>2</v>
      </c>
      <c r="B113" s="30">
        <f>B96</f>
        <v>1</v>
      </c>
      <c r="C113" s="74" t="s">
        <v>4</v>
      </c>
      <c r="D113" s="75"/>
      <c r="E113" s="31"/>
      <c r="F113" s="32">
        <f>F102+F112</f>
        <v>1407</v>
      </c>
      <c r="G113" s="32">
        <f t="shared" ref="G113" si="38">G102+G112</f>
        <v>41.5</v>
      </c>
      <c r="H113" s="32">
        <f t="shared" ref="H113" si="39">H102+H112</f>
        <v>41.8</v>
      </c>
      <c r="I113" s="32">
        <f t="shared" ref="I113" si="40">I102+I112</f>
        <v>163.4</v>
      </c>
      <c r="J113" s="32">
        <f t="shared" ref="J113:L113" si="41">J102+J112</f>
        <v>1263.8</v>
      </c>
      <c r="K113" s="32"/>
      <c r="L113" s="32">
        <f t="shared" si="41"/>
        <v>139.79999999999998</v>
      </c>
    </row>
    <row r="114" spans="1:12" ht="15" x14ac:dyDescent="0.25">
      <c r="A114" s="14">
        <v>2</v>
      </c>
      <c r="B114" s="15">
        <v>2</v>
      </c>
      <c r="C114" s="22" t="s">
        <v>20</v>
      </c>
      <c r="D114" s="5" t="s">
        <v>21</v>
      </c>
      <c r="E114" s="56" t="s">
        <v>78</v>
      </c>
      <c r="F114" s="40">
        <v>255</v>
      </c>
      <c r="G114" s="40">
        <v>7.3</v>
      </c>
      <c r="H114" s="40">
        <v>7.6</v>
      </c>
      <c r="I114" s="40">
        <v>47.4</v>
      </c>
      <c r="J114" s="40">
        <v>287.5</v>
      </c>
      <c r="K114" s="41">
        <v>184</v>
      </c>
      <c r="L114" s="40">
        <v>25.53</v>
      </c>
    </row>
    <row r="115" spans="1:12" ht="15" x14ac:dyDescent="0.25">
      <c r="A115" s="14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14"/>
      <c r="B116" s="15"/>
      <c r="C116" s="11"/>
      <c r="D116" s="7" t="s">
        <v>22</v>
      </c>
      <c r="E116" s="71" t="s">
        <v>41</v>
      </c>
      <c r="F116" s="43">
        <v>200</v>
      </c>
      <c r="G116" s="43">
        <v>0.1</v>
      </c>
      <c r="H116" s="43">
        <v>0</v>
      </c>
      <c r="I116" s="43">
        <v>14.8</v>
      </c>
      <c r="J116" s="43">
        <v>59.3</v>
      </c>
      <c r="K116" s="44">
        <v>376</v>
      </c>
      <c r="L116" s="43">
        <v>2.0699999999999998</v>
      </c>
    </row>
    <row r="117" spans="1:12" ht="15" x14ac:dyDescent="0.25">
      <c r="A117" s="14"/>
      <c r="B117" s="15"/>
      <c r="C117" s="11"/>
      <c r="D117" s="7" t="s">
        <v>23</v>
      </c>
      <c r="E117" s="71" t="s">
        <v>42</v>
      </c>
      <c r="F117" s="43">
        <v>40</v>
      </c>
      <c r="G117" s="43">
        <v>3</v>
      </c>
      <c r="H117" s="43">
        <v>1.2</v>
      </c>
      <c r="I117" s="43">
        <v>20.6</v>
      </c>
      <c r="J117" s="43">
        <v>104.8</v>
      </c>
      <c r="K117" s="44"/>
      <c r="L117" s="43">
        <v>4.32</v>
      </c>
    </row>
    <row r="118" spans="1:12" ht="15" x14ac:dyDescent="0.25">
      <c r="A118" s="14"/>
      <c r="B118" s="15"/>
      <c r="C118" s="11"/>
      <c r="D118" s="7" t="s">
        <v>24</v>
      </c>
      <c r="E118" s="52" t="s">
        <v>52</v>
      </c>
      <c r="F118" s="43">
        <v>100</v>
      </c>
      <c r="G118" s="43">
        <v>0.4</v>
      </c>
      <c r="H118" s="43">
        <v>0.4</v>
      </c>
      <c r="I118" s="43">
        <v>9.9</v>
      </c>
      <c r="J118" s="43">
        <v>44.6</v>
      </c>
      <c r="K118" s="44">
        <v>338</v>
      </c>
      <c r="L118" s="43"/>
    </row>
    <row r="119" spans="1:12" ht="15" x14ac:dyDescent="0.25">
      <c r="A119" s="14"/>
      <c r="B119" s="15"/>
      <c r="C119" s="11"/>
      <c r="D119" s="72" t="s">
        <v>48</v>
      </c>
      <c r="E119" s="52" t="s">
        <v>49</v>
      </c>
      <c r="F119" s="43">
        <v>200</v>
      </c>
      <c r="G119" s="43">
        <v>5.8</v>
      </c>
      <c r="H119" s="43">
        <v>6.4</v>
      </c>
      <c r="I119" s="43">
        <v>9.4</v>
      </c>
      <c r="J119" s="43">
        <v>120</v>
      </c>
      <c r="K119" s="44"/>
      <c r="L119" s="43">
        <v>14.8</v>
      </c>
    </row>
    <row r="120" spans="1:12" ht="15" x14ac:dyDescent="0.25">
      <c r="A120" s="14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16"/>
      <c r="B121" s="17"/>
      <c r="C121" s="8"/>
      <c r="D121" s="18" t="s">
        <v>33</v>
      </c>
      <c r="E121" s="9"/>
      <c r="F121" s="19">
        <f>SUM(F114:F120)</f>
        <v>795</v>
      </c>
      <c r="G121" s="19">
        <f t="shared" ref="G121:J121" si="42">SUM(G114:G120)</f>
        <v>16.599999999999998</v>
      </c>
      <c r="H121" s="19">
        <f t="shared" si="42"/>
        <v>15.6</v>
      </c>
      <c r="I121" s="19">
        <f t="shared" si="42"/>
        <v>102.10000000000002</v>
      </c>
      <c r="J121" s="19">
        <f t="shared" si="42"/>
        <v>616.20000000000005</v>
      </c>
      <c r="K121" s="25"/>
      <c r="L121" s="19">
        <f t="shared" ref="L121" si="43">SUM(L114:L120)</f>
        <v>46.72</v>
      </c>
    </row>
    <row r="122" spans="1:12" ht="15" x14ac:dyDescent="0.25">
      <c r="A122" s="13">
        <f>A114</f>
        <v>2</v>
      </c>
      <c r="B122" s="13">
        <f>B114</f>
        <v>2</v>
      </c>
      <c r="C122" s="10" t="s">
        <v>25</v>
      </c>
      <c r="D122" s="7" t="s">
        <v>26</v>
      </c>
      <c r="E122" s="52" t="s">
        <v>79</v>
      </c>
      <c r="F122" s="43">
        <v>60</v>
      </c>
      <c r="G122" s="43">
        <v>1</v>
      </c>
      <c r="H122" s="43">
        <v>3</v>
      </c>
      <c r="I122" s="43">
        <v>5.5</v>
      </c>
      <c r="J122" s="43">
        <v>53.9</v>
      </c>
      <c r="K122" s="44">
        <v>45</v>
      </c>
      <c r="L122" s="43">
        <v>10.53</v>
      </c>
    </row>
    <row r="123" spans="1:12" ht="15" x14ac:dyDescent="0.25">
      <c r="A123" s="14"/>
      <c r="B123" s="15"/>
      <c r="C123" s="11"/>
      <c r="D123" s="7" t="s">
        <v>27</v>
      </c>
      <c r="E123" s="52" t="s">
        <v>59</v>
      </c>
      <c r="F123" s="43">
        <v>205</v>
      </c>
      <c r="G123" s="43">
        <v>2.2000000000000002</v>
      </c>
      <c r="H123" s="43">
        <v>5.5</v>
      </c>
      <c r="I123" s="43">
        <v>9.1</v>
      </c>
      <c r="J123" s="43">
        <v>95</v>
      </c>
      <c r="K123" s="44">
        <v>99</v>
      </c>
      <c r="L123" s="43">
        <v>11.76</v>
      </c>
    </row>
    <row r="124" spans="1:12" ht="15" x14ac:dyDescent="0.25">
      <c r="A124" s="14"/>
      <c r="B124" s="15"/>
      <c r="C124" s="11"/>
      <c r="D124" s="7" t="s">
        <v>28</v>
      </c>
      <c r="E124" s="52" t="s">
        <v>54</v>
      </c>
      <c r="F124" s="43">
        <v>100</v>
      </c>
      <c r="G124" s="43">
        <v>7.2</v>
      </c>
      <c r="H124" s="43">
        <v>7.4</v>
      </c>
      <c r="I124" s="43">
        <v>10.7</v>
      </c>
      <c r="J124" s="43">
        <v>142.5</v>
      </c>
      <c r="K124" s="44">
        <v>239</v>
      </c>
      <c r="L124" s="43">
        <v>18.82</v>
      </c>
    </row>
    <row r="125" spans="1:12" ht="15" x14ac:dyDescent="0.25">
      <c r="A125" s="14"/>
      <c r="B125" s="15"/>
      <c r="C125" s="11"/>
      <c r="D125" s="7" t="s">
        <v>29</v>
      </c>
      <c r="E125" s="52" t="s">
        <v>80</v>
      </c>
      <c r="F125" s="43">
        <v>150</v>
      </c>
      <c r="G125" s="43">
        <v>3.2</v>
      </c>
      <c r="H125" s="43">
        <v>5.0999999999999996</v>
      </c>
      <c r="I125" s="43">
        <v>22</v>
      </c>
      <c r="J125" s="43">
        <v>146.69999999999999</v>
      </c>
      <c r="K125" s="44">
        <v>128</v>
      </c>
      <c r="L125" s="43">
        <v>13.05</v>
      </c>
    </row>
    <row r="126" spans="1:12" ht="15" x14ac:dyDescent="0.25">
      <c r="A126" s="14"/>
      <c r="B126" s="15"/>
      <c r="C126" s="11"/>
      <c r="D126" s="7" t="s">
        <v>30</v>
      </c>
      <c r="E126" s="52" t="s">
        <v>72</v>
      </c>
      <c r="F126" s="43">
        <v>200</v>
      </c>
      <c r="G126" s="43">
        <v>0.4</v>
      </c>
      <c r="H126" s="43">
        <v>0</v>
      </c>
      <c r="I126" s="43">
        <v>30.8</v>
      </c>
      <c r="J126" s="43">
        <v>132.5</v>
      </c>
      <c r="K126" s="44">
        <v>349</v>
      </c>
      <c r="L126" s="43">
        <v>8.44</v>
      </c>
    </row>
    <row r="127" spans="1:12" ht="15" x14ac:dyDescent="0.25">
      <c r="A127" s="14"/>
      <c r="B127" s="15"/>
      <c r="C127" s="11"/>
      <c r="D127" s="7" t="s">
        <v>31</v>
      </c>
      <c r="E127" s="42" t="s">
        <v>42</v>
      </c>
      <c r="F127" s="43">
        <v>20</v>
      </c>
      <c r="G127" s="43">
        <v>1.5</v>
      </c>
      <c r="H127" s="43">
        <v>0.6</v>
      </c>
      <c r="I127" s="43">
        <v>10.3</v>
      </c>
      <c r="J127" s="43">
        <v>52.4</v>
      </c>
      <c r="K127" s="44"/>
      <c r="L127" s="43">
        <v>2.16</v>
      </c>
    </row>
    <row r="128" spans="1:12" ht="15" x14ac:dyDescent="0.25">
      <c r="A128" s="14"/>
      <c r="B128" s="15"/>
      <c r="C128" s="11"/>
      <c r="D128" s="7" t="s">
        <v>32</v>
      </c>
      <c r="E128" s="42" t="s">
        <v>50</v>
      </c>
      <c r="F128" s="43">
        <v>25</v>
      </c>
      <c r="G128" s="43">
        <v>1.7</v>
      </c>
      <c r="H128" s="43">
        <v>0.2</v>
      </c>
      <c r="I128" s="43">
        <v>10.6</v>
      </c>
      <c r="J128" s="43">
        <v>51</v>
      </c>
      <c r="K128" s="44"/>
      <c r="L128" s="43">
        <v>1.86</v>
      </c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6"/>
      <c r="B131" s="17"/>
      <c r="C131" s="8"/>
      <c r="D131" s="18" t="s">
        <v>33</v>
      </c>
      <c r="E131" s="9"/>
      <c r="F131" s="19">
        <f>SUM(F122:F130)</f>
        <v>760</v>
      </c>
      <c r="G131" s="19">
        <f t="shared" ref="G131:J131" si="44">SUM(G122:G130)</f>
        <v>17.200000000000003</v>
      </c>
      <c r="H131" s="19">
        <f t="shared" si="44"/>
        <v>21.8</v>
      </c>
      <c r="I131" s="19">
        <f t="shared" si="44"/>
        <v>98.999999999999986</v>
      </c>
      <c r="J131" s="19">
        <f t="shared" si="44"/>
        <v>673.99999999999989</v>
      </c>
      <c r="K131" s="25"/>
      <c r="L131" s="19">
        <f t="shared" ref="L131" si="45">SUM(L122:L130)</f>
        <v>66.61999999999999</v>
      </c>
    </row>
    <row r="132" spans="1:12" ht="15" x14ac:dyDescent="0.2">
      <c r="A132" s="33">
        <f>A114</f>
        <v>2</v>
      </c>
      <c r="B132" s="33">
        <f>B114</f>
        <v>2</v>
      </c>
      <c r="C132" s="74" t="s">
        <v>4</v>
      </c>
      <c r="D132" s="75"/>
      <c r="E132" s="31"/>
      <c r="F132" s="32">
        <f>F121+F131</f>
        <v>1555</v>
      </c>
      <c r="G132" s="32">
        <f t="shared" ref="G132" si="46">G121+G131</f>
        <v>33.799999999999997</v>
      </c>
      <c r="H132" s="32">
        <f t="shared" ref="H132" si="47">H121+H131</f>
        <v>37.4</v>
      </c>
      <c r="I132" s="32">
        <f t="shared" ref="I132" si="48">I121+I131</f>
        <v>201.10000000000002</v>
      </c>
      <c r="J132" s="32">
        <f t="shared" ref="J132:L132" si="49">J121+J131</f>
        <v>1290.1999999999998</v>
      </c>
      <c r="K132" s="32"/>
      <c r="L132" s="32">
        <f t="shared" si="49"/>
        <v>113.33999999999999</v>
      </c>
    </row>
    <row r="133" spans="1:12" ht="15" x14ac:dyDescent="0.25">
      <c r="A133" s="20">
        <v>2</v>
      </c>
      <c r="B133" s="21">
        <v>3</v>
      </c>
      <c r="C133" s="22" t="s">
        <v>20</v>
      </c>
      <c r="D133" s="5" t="s">
        <v>21</v>
      </c>
      <c r="E133" s="56" t="s">
        <v>57</v>
      </c>
      <c r="F133" s="40">
        <v>255</v>
      </c>
      <c r="G133" s="40">
        <v>10.5</v>
      </c>
      <c r="H133" s="40">
        <v>8.5</v>
      </c>
      <c r="I133" s="40">
        <v>53.4</v>
      </c>
      <c r="J133" s="40">
        <v>333.1</v>
      </c>
      <c r="K133" s="41">
        <v>189</v>
      </c>
      <c r="L133" s="40">
        <v>20.59</v>
      </c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7" t="s">
        <v>22</v>
      </c>
      <c r="E135" s="42" t="s">
        <v>41</v>
      </c>
      <c r="F135" s="43">
        <v>200</v>
      </c>
      <c r="G135" s="43">
        <v>0.2</v>
      </c>
      <c r="H135" s="43">
        <v>0</v>
      </c>
      <c r="I135" s="43">
        <v>15</v>
      </c>
      <c r="J135" s="43">
        <v>60.5</v>
      </c>
      <c r="K135" s="44">
        <v>430</v>
      </c>
      <c r="L135" s="43">
        <v>2.37</v>
      </c>
    </row>
    <row r="136" spans="1:12" ht="15.75" customHeight="1" x14ac:dyDescent="0.25">
      <c r="A136" s="23"/>
      <c r="B136" s="15"/>
      <c r="C136" s="11"/>
      <c r="D136" s="7" t="s">
        <v>23</v>
      </c>
      <c r="E136" s="42" t="s">
        <v>42</v>
      </c>
      <c r="F136" s="43">
        <v>40</v>
      </c>
      <c r="G136" s="43">
        <v>3</v>
      </c>
      <c r="H136" s="43">
        <v>1.2</v>
      </c>
      <c r="I136" s="43">
        <v>20.6</v>
      </c>
      <c r="J136" s="43">
        <v>104.8</v>
      </c>
      <c r="K136" s="44"/>
      <c r="L136" s="43">
        <v>4.32</v>
      </c>
    </row>
    <row r="137" spans="1:12" ht="15" x14ac:dyDescent="0.25">
      <c r="A137" s="23"/>
      <c r="B137" s="15"/>
      <c r="C137" s="11"/>
      <c r="D137" s="7" t="s">
        <v>24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2" t="s">
        <v>48</v>
      </c>
      <c r="E138" s="52" t="s">
        <v>49</v>
      </c>
      <c r="F138" s="43">
        <v>200</v>
      </c>
      <c r="G138" s="43">
        <v>5.8</v>
      </c>
      <c r="H138" s="43">
        <v>6.4</v>
      </c>
      <c r="I138" s="43">
        <v>9.4</v>
      </c>
      <c r="J138" s="43">
        <v>120</v>
      </c>
      <c r="K138" s="44"/>
      <c r="L138" s="43">
        <v>14.8</v>
      </c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SUM(F133:F138)</f>
        <v>695</v>
      </c>
      <c r="G139" s="19">
        <f>SUM(G133:G138)</f>
        <v>19.5</v>
      </c>
      <c r="H139" s="19">
        <f>SUM(H133:H138)</f>
        <v>16.100000000000001</v>
      </c>
      <c r="I139" s="19">
        <f>SUM(I133:I138)</f>
        <v>98.4</v>
      </c>
      <c r="J139" s="19">
        <f>SUM(J133:J138)</f>
        <v>618.40000000000009</v>
      </c>
      <c r="K139" s="25"/>
      <c r="L139" s="19">
        <f>SUM(L133:L138)</f>
        <v>42.08</v>
      </c>
    </row>
    <row r="140" spans="1:12" ht="15" x14ac:dyDescent="0.25">
      <c r="A140" s="26">
        <f>A133</f>
        <v>2</v>
      </c>
      <c r="B140" s="13">
        <f>B133</f>
        <v>3</v>
      </c>
      <c r="C140" s="10" t="s">
        <v>25</v>
      </c>
      <c r="D140" s="7" t="s">
        <v>26</v>
      </c>
      <c r="E140" s="52" t="s">
        <v>81</v>
      </c>
      <c r="F140" s="43">
        <v>60</v>
      </c>
      <c r="G140" s="43">
        <v>1.2</v>
      </c>
      <c r="H140" s="43">
        <v>4.7</v>
      </c>
      <c r="I140" s="43">
        <v>6.1</v>
      </c>
      <c r="J140" s="43">
        <v>71.5</v>
      </c>
      <c r="K140" s="44">
        <v>56</v>
      </c>
      <c r="L140" s="43">
        <v>16.2</v>
      </c>
    </row>
    <row r="141" spans="1:12" ht="15" x14ac:dyDescent="0.25">
      <c r="A141" s="23"/>
      <c r="B141" s="15"/>
      <c r="C141" s="11"/>
      <c r="D141" s="7" t="s">
        <v>27</v>
      </c>
      <c r="E141" s="52" t="s">
        <v>82</v>
      </c>
      <c r="F141" s="43">
        <v>205</v>
      </c>
      <c r="G141" s="43">
        <v>2.1</v>
      </c>
      <c r="H141" s="43">
        <v>5.4</v>
      </c>
      <c r="I141" s="43">
        <v>5.9</v>
      </c>
      <c r="J141" s="43">
        <v>82</v>
      </c>
      <c r="K141" s="44">
        <v>87</v>
      </c>
      <c r="L141" s="43">
        <v>23.29</v>
      </c>
    </row>
    <row r="142" spans="1:12" ht="15" x14ac:dyDescent="0.25">
      <c r="A142" s="23"/>
      <c r="B142" s="15"/>
      <c r="C142" s="11"/>
      <c r="D142" s="7" t="s">
        <v>28</v>
      </c>
      <c r="E142" s="52" t="s">
        <v>60</v>
      </c>
      <c r="F142" s="53">
        <v>90</v>
      </c>
      <c r="G142" s="43">
        <v>13.5</v>
      </c>
      <c r="H142" s="43">
        <v>16.2</v>
      </c>
      <c r="I142" s="43">
        <v>2.4</v>
      </c>
      <c r="J142" s="43">
        <v>213.9</v>
      </c>
      <c r="K142" s="44">
        <v>290</v>
      </c>
      <c r="L142" s="43">
        <v>31.41</v>
      </c>
    </row>
    <row r="143" spans="1:12" ht="15" x14ac:dyDescent="0.25">
      <c r="A143" s="23"/>
      <c r="B143" s="15"/>
      <c r="C143" s="11"/>
      <c r="D143" s="7" t="s">
        <v>29</v>
      </c>
      <c r="E143" s="52" t="s">
        <v>66</v>
      </c>
      <c r="F143" s="43">
        <v>150</v>
      </c>
      <c r="G143" s="43">
        <v>3.6</v>
      </c>
      <c r="H143" s="43">
        <v>4.5</v>
      </c>
      <c r="I143" s="43">
        <v>37.700000000000003</v>
      </c>
      <c r="J143" s="43">
        <v>205.9</v>
      </c>
      <c r="K143" s="44">
        <v>305</v>
      </c>
      <c r="L143" s="43">
        <v>13.42</v>
      </c>
    </row>
    <row r="144" spans="1:12" ht="15" x14ac:dyDescent="0.25">
      <c r="A144" s="23"/>
      <c r="B144" s="15"/>
      <c r="C144" s="11"/>
      <c r="D144" s="7" t="s">
        <v>30</v>
      </c>
      <c r="E144" s="52" t="s">
        <v>56</v>
      </c>
      <c r="F144" s="43">
        <v>200</v>
      </c>
      <c r="G144" s="43">
        <v>0.2</v>
      </c>
      <c r="H144" s="43">
        <v>0.2</v>
      </c>
      <c r="I144" s="43">
        <v>27.9</v>
      </c>
      <c r="J144" s="43">
        <v>115</v>
      </c>
      <c r="K144" s="44">
        <v>394</v>
      </c>
      <c r="L144" s="43">
        <v>9.3800000000000008</v>
      </c>
    </row>
    <row r="145" spans="1:12" ht="15" x14ac:dyDescent="0.25">
      <c r="A145" s="23"/>
      <c r="B145" s="15"/>
      <c r="C145" s="11"/>
      <c r="D145" s="7" t="s">
        <v>31</v>
      </c>
      <c r="E145" s="42" t="s">
        <v>42</v>
      </c>
      <c r="F145" s="43">
        <v>20</v>
      </c>
      <c r="G145" s="43">
        <v>1.5</v>
      </c>
      <c r="H145" s="43">
        <v>0.6</v>
      </c>
      <c r="I145" s="43">
        <v>10.3</v>
      </c>
      <c r="J145" s="43">
        <v>52.4</v>
      </c>
      <c r="K145" s="44"/>
      <c r="L145" s="43">
        <v>2.16</v>
      </c>
    </row>
    <row r="146" spans="1:12" ht="15" x14ac:dyDescent="0.25">
      <c r="A146" s="23"/>
      <c r="B146" s="15"/>
      <c r="C146" s="11"/>
      <c r="D146" s="7" t="s">
        <v>32</v>
      </c>
      <c r="E146" s="42" t="s">
        <v>50</v>
      </c>
      <c r="F146" s="43">
        <v>25</v>
      </c>
      <c r="G146" s="43">
        <v>1.7</v>
      </c>
      <c r="H146" s="43">
        <v>0.2</v>
      </c>
      <c r="I146" s="43">
        <v>10.6</v>
      </c>
      <c r="J146" s="43">
        <v>51</v>
      </c>
      <c r="K146" s="44"/>
      <c r="L146" s="43">
        <v>1.86</v>
      </c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SUM(F140:F148)</f>
        <v>750</v>
      </c>
      <c r="G149" s="19">
        <f t="shared" ref="G149:J149" si="50">SUM(G140:G148)</f>
        <v>23.8</v>
      </c>
      <c r="H149" s="19">
        <f t="shared" si="50"/>
        <v>31.8</v>
      </c>
      <c r="I149" s="19">
        <f t="shared" si="50"/>
        <v>100.89999999999999</v>
      </c>
      <c r="J149" s="19">
        <f t="shared" si="50"/>
        <v>791.69999999999993</v>
      </c>
      <c r="K149" s="25"/>
      <c r="L149" s="19">
        <f t="shared" ref="L149" si="51">SUM(L140:L148)</f>
        <v>97.719999999999985</v>
      </c>
    </row>
    <row r="150" spans="1:12" ht="15" x14ac:dyDescent="0.2">
      <c r="A150" s="29">
        <f>A133</f>
        <v>2</v>
      </c>
      <c r="B150" s="30">
        <f>B133</f>
        <v>3</v>
      </c>
      <c r="C150" s="74" t="s">
        <v>4</v>
      </c>
      <c r="D150" s="75"/>
      <c r="E150" s="31"/>
      <c r="F150" s="32">
        <f>F139+F149</f>
        <v>1445</v>
      </c>
      <c r="G150" s="32">
        <f t="shared" ref="G150" si="52">G139+G149</f>
        <v>43.3</v>
      </c>
      <c r="H150" s="32">
        <f t="shared" ref="H150" si="53">H139+H149</f>
        <v>47.900000000000006</v>
      </c>
      <c r="I150" s="32">
        <f t="shared" ref="I150" si="54">I139+I149</f>
        <v>199.3</v>
      </c>
      <c r="J150" s="32">
        <f t="shared" ref="J150:L150" si="55">J139+J149</f>
        <v>1410.1</v>
      </c>
      <c r="K150" s="32"/>
      <c r="L150" s="32">
        <f t="shared" si="55"/>
        <v>139.79999999999998</v>
      </c>
    </row>
    <row r="151" spans="1:12" ht="15" x14ac:dyDescent="0.25">
      <c r="A151" s="20">
        <v>2</v>
      </c>
      <c r="B151" s="21">
        <v>4</v>
      </c>
      <c r="C151" s="22" t="s">
        <v>20</v>
      </c>
      <c r="D151" s="5" t="s">
        <v>21</v>
      </c>
      <c r="E151" s="56" t="s">
        <v>94</v>
      </c>
      <c r="F151" s="40" t="s">
        <v>92</v>
      </c>
      <c r="G151" s="40"/>
      <c r="H151" s="40"/>
      <c r="I151" s="40"/>
      <c r="J151" s="40">
        <v>40.9</v>
      </c>
      <c r="K151" s="41"/>
      <c r="L151" s="40">
        <v>21.02</v>
      </c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22</v>
      </c>
      <c r="E153" s="52" t="s">
        <v>83</v>
      </c>
      <c r="F153" s="43">
        <v>207</v>
      </c>
      <c r="G153" s="43">
        <v>0.3</v>
      </c>
      <c r="H153" s="43">
        <v>0.1</v>
      </c>
      <c r="I153" s="43">
        <v>15.2</v>
      </c>
      <c r="J153" s="43">
        <v>62</v>
      </c>
      <c r="K153" s="44">
        <v>431</v>
      </c>
      <c r="L153" s="43">
        <v>4.01</v>
      </c>
    </row>
    <row r="154" spans="1:12" ht="15" x14ac:dyDescent="0.25">
      <c r="A154" s="23"/>
      <c r="B154" s="15"/>
      <c r="C154" s="11"/>
      <c r="D154" s="7" t="s">
        <v>23</v>
      </c>
      <c r="E154" s="42" t="s">
        <v>42</v>
      </c>
      <c r="F154" s="43">
        <v>20</v>
      </c>
      <c r="G154" s="43">
        <v>1.5</v>
      </c>
      <c r="H154" s="43">
        <v>0.6</v>
      </c>
      <c r="I154" s="43">
        <v>10.3</v>
      </c>
      <c r="J154" s="43">
        <v>52.4</v>
      </c>
      <c r="K154" s="44"/>
      <c r="L154" s="43">
        <v>4.32</v>
      </c>
    </row>
    <row r="155" spans="1:12" ht="15" x14ac:dyDescent="0.25">
      <c r="A155" s="23"/>
      <c r="B155" s="15"/>
      <c r="C155" s="11"/>
      <c r="D155" s="7" t="s">
        <v>24</v>
      </c>
      <c r="E155" s="52" t="s">
        <v>52</v>
      </c>
      <c r="F155" s="43">
        <v>150</v>
      </c>
      <c r="G155" s="43">
        <v>0.6</v>
      </c>
      <c r="H155" s="43">
        <v>0.6</v>
      </c>
      <c r="I155" s="43">
        <v>14.8</v>
      </c>
      <c r="J155" s="43">
        <v>66.900000000000006</v>
      </c>
      <c r="K155" s="44">
        <v>338</v>
      </c>
      <c r="L155" s="43"/>
    </row>
    <row r="156" spans="1:12" ht="15" x14ac:dyDescent="0.25">
      <c r="A156" s="23"/>
      <c r="B156" s="15"/>
      <c r="C156" s="11"/>
      <c r="D156" s="72" t="s">
        <v>48</v>
      </c>
      <c r="E156" s="52" t="s">
        <v>49</v>
      </c>
      <c r="F156" s="43">
        <v>200</v>
      </c>
      <c r="G156" s="43">
        <v>5.8</v>
      </c>
      <c r="H156" s="43">
        <v>6.4</v>
      </c>
      <c r="I156" s="43">
        <v>9.4</v>
      </c>
      <c r="J156" s="43">
        <v>120</v>
      </c>
      <c r="K156" s="44"/>
      <c r="L156" s="43">
        <v>14.8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SUM(F151:F157)</f>
        <v>577</v>
      </c>
      <c r="G158" s="19">
        <f t="shared" ref="G158:J158" si="56">SUM(G151:G157)</f>
        <v>8.1999999999999993</v>
      </c>
      <c r="H158" s="19">
        <f t="shared" si="56"/>
        <v>7.7</v>
      </c>
      <c r="I158" s="19">
        <f t="shared" si="56"/>
        <v>49.699999999999996</v>
      </c>
      <c r="J158" s="19">
        <f t="shared" si="56"/>
        <v>342.20000000000005</v>
      </c>
      <c r="K158" s="25"/>
      <c r="L158" s="19">
        <f t="shared" ref="L158" si="57">SUM(L151:L157)</f>
        <v>44.150000000000006</v>
      </c>
    </row>
    <row r="159" spans="1:12" ht="15" x14ac:dyDescent="0.25">
      <c r="A159" s="26">
        <f>A151</f>
        <v>2</v>
      </c>
      <c r="B159" s="13">
        <f>B151</f>
        <v>4</v>
      </c>
      <c r="C159" s="10" t="s">
        <v>25</v>
      </c>
      <c r="D159" s="7" t="s">
        <v>26</v>
      </c>
      <c r="E159" s="52" t="s">
        <v>95</v>
      </c>
      <c r="F159" s="43">
        <v>60</v>
      </c>
      <c r="G159" s="43"/>
      <c r="H159" s="43"/>
      <c r="I159" s="43"/>
      <c r="J159" s="43">
        <v>4.62</v>
      </c>
      <c r="K159" s="44"/>
      <c r="L159" s="43">
        <v>12.34</v>
      </c>
    </row>
    <row r="160" spans="1:12" ht="15" x14ac:dyDescent="0.25">
      <c r="A160" s="23"/>
      <c r="B160" s="15"/>
      <c r="C160" s="11"/>
      <c r="D160" s="7" t="s">
        <v>27</v>
      </c>
      <c r="E160" s="52" t="s">
        <v>84</v>
      </c>
      <c r="F160" s="43">
        <v>205</v>
      </c>
      <c r="G160" s="43">
        <v>3.2</v>
      </c>
      <c r="H160" s="43">
        <v>3.1</v>
      </c>
      <c r="I160" s="43">
        <v>16.2</v>
      </c>
      <c r="J160" s="43">
        <v>105.9</v>
      </c>
      <c r="K160" s="44">
        <v>100</v>
      </c>
      <c r="L160" s="43">
        <v>21.26</v>
      </c>
    </row>
    <row r="161" spans="1:12" ht="15" x14ac:dyDescent="0.25">
      <c r="A161" s="23"/>
      <c r="B161" s="15"/>
      <c r="C161" s="11"/>
      <c r="D161" s="7" t="s">
        <v>28</v>
      </c>
      <c r="E161" s="52" t="s">
        <v>85</v>
      </c>
      <c r="F161" s="43">
        <v>90</v>
      </c>
      <c r="G161" s="43">
        <v>9</v>
      </c>
      <c r="H161" s="43">
        <v>12.8</v>
      </c>
      <c r="I161" s="43">
        <v>11.1</v>
      </c>
      <c r="J161" s="43">
        <v>199.2</v>
      </c>
      <c r="K161" s="44">
        <v>294</v>
      </c>
      <c r="L161" s="43">
        <v>35.06</v>
      </c>
    </row>
    <row r="162" spans="1:12" ht="15" x14ac:dyDescent="0.25">
      <c r="A162" s="23"/>
      <c r="B162" s="15"/>
      <c r="C162" s="11"/>
      <c r="D162" s="7" t="s">
        <v>29</v>
      </c>
      <c r="E162" s="52" t="s">
        <v>55</v>
      </c>
      <c r="F162" s="43">
        <v>150</v>
      </c>
      <c r="G162" s="43">
        <v>3.2</v>
      </c>
      <c r="H162" s="43">
        <v>5.0999999999999996</v>
      </c>
      <c r="I162" s="43">
        <v>22</v>
      </c>
      <c r="J162" s="43">
        <v>146.69999999999999</v>
      </c>
      <c r="K162" s="44">
        <v>128</v>
      </c>
      <c r="L162" s="43">
        <v>13.05</v>
      </c>
    </row>
    <row r="163" spans="1:12" ht="15" x14ac:dyDescent="0.25">
      <c r="A163" s="23"/>
      <c r="B163" s="15"/>
      <c r="C163" s="11"/>
      <c r="D163" s="7" t="s">
        <v>30</v>
      </c>
      <c r="E163" s="52" t="s">
        <v>56</v>
      </c>
      <c r="F163" s="43">
        <v>200</v>
      </c>
      <c r="G163" s="43">
        <v>0.2</v>
      </c>
      <c r="H163" s="43">
        <v>0.2</v>
      </c>
      <c r="I163" s="43">
        <v>27.9</v>
      </c>
      <c r="J163" s="43">
        <v>115</v>
      </c>
      <c r="K163" s="44">
        <v>394</v>
      </c>
      <c r="L163" s="43">
        <v>9.3800000000000008</v>
      </c>
    </row>
    <row r="164" spans="1:12" ht="15" x14ac:dyDescent="0.25">
      <c r="A164" s="23"/>
      <c r="B164" s="15"/>
      <c r="C164" s="11"/>
      <c r="D164" s="7" t="s">
        <v>31</v>
      </c>
      <c r="E164" s="42" t="s">
        <v>42</v>
      </c>
      <c r="F164" s="43">
        <v>25</v>
      </c>
      <c r="G164" s="43">
        <v>1.9</v>
      </c>
      <c r="H164" s="43">
        <v>0.7</v>
      </c>
      <c r="I164" s="43">
        <v>12.9</v>
      </c>
      <c r="J164" s="43">
        <v>65.5</v>
      </c>
      <c r="K164" s="44"/>
      <c r="L164" s="43">
        <v>2.7</v>
      </c>
    </row>
    <row r="165" spans="1:12" ht="15" x14ac:dyDescent="0.25">
      <c r="A165" s="23"/>
      <c r="B165" s="15"/>
      <c r="C165" s="11"/>
      <c r="D165" s="7" t="s">
        <v>32</v>
      </c>
      <c r="E165" s="42" t="s">
        <v>50</v>
      </c>
      <c r="F165" s="43">
        <v>25</v>
      </c>
      <c r="G165" s="43">
        <v>1.7</v>
      </c>
      <c r="H165" s="43">
        <v>0.2</v>
      </c>
      <c r="I165" s="43">
        <v>10.6</v>
      </c>
      <c r="J165" s="43">
        <v>51</v>
      </c>
      <c r="K165" s="44"/>
      <c r="L165" s="43">
        <v>1.86</v>
      </c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SUM(F159:F167)</f>
        <v>755</v>
      </c>
      <c r="G168" s="19">
        <f t="shared" ref="G168:J168" si="58">SUM(G159:G167)</f>
        <v>19.199999999999996</v>
      </c>
      <c r="H168" s="19">
        <f t="shared" si="58"/>
        <v>22.099999999999998</v>
      </c>
      <c r="I168" s="19">
        <f t="shared" si="58"/>
        <v>100.69999999999999</v>
      </c>
      <c r="J168" s="19">
        <f t="shared" si="58"/>
        <v>687.92000000000007</v>
      </c>
      <c r="K168" s="25"/>
      <c r="L168" s="19">
        <f t="shared" ref="L168" si="59">SUM(L159:L167)</f>
        <v>95.649999999999991</v>
      </c>
    </row>
    <row r="169" spans="1:12" ht="15" x14ac:dyDescent="0.2">
      <c r="A169" s="29">
        <f>A151</f>
        <v>2</v>
      </c>
      <c r="B169" s="30">
        <f>B151</f>
        <v>4</v>
      </c>
      <c r="C169" s="74" t="s">
        <v>4</v>
      </c>
      <c r="D169" s="75"/>
      <c r="E169" s="31"/>
      <c r="F169" s="32">
        <f>F158+F168</f>
        <v>1332</v>
      </c>
      <c r="G169" s="32">
        <f t="shared" ref="G169" si="60">G158+G168</f>
        <v>27.399999999999995</v>
      </c>
      <c r="H169" s="32">
        <f t="shared" ref="H169" si="61">H158+H168</f>
        <v>29.799999999999997</v>
      </c>
      <c r="I169" s="32">
        <f t="shared" ref="I169" si="62">I158+I168</f>
        <v>150.39999999999998</v>
      </c>
      <c r="J169" s="32">
        <f t="shared" ref="J169:L169" si="63">J158+J168</f>
        <v>1030.1200000000001</v>
      </c>
      <c r="K169" s="32"/>
      <c r="L169" s="32">
        <f t="shared" si="63"/>
        <v>139.80000000000001</v>
      </c>
    </row>
    <row r="170" spans="1:12" ht="15" x14ac:dyDescent="0.25">
      <c r="A170" s="20">
        <v>2</v>
      </c>
      <c r="B170" s="21">
        <v>5</v>
      </c>
      <c r="C170" s="22" t="s">
        <v>20</v>
      </c>
      <c r="D170" s="5" t="s">
        <v>21</v>
      </c>
      <c r="E170" s="56" t="s">
        <v>86</v>
      </c>
      <c r="F170" s="40">
        <v>215</v>
      </c>
      <c r="G170" s="40">
        <v>11</v>
      </c>
      <c r="H170" s="40">
        <v>9.4</v>
      </c>
      <c r="I170" s="40">
        <v>47.9</v>
      </c>
      <c r="J170" s="40">
        <v>320.39999999999998</v>
      </c>
      <c r="K170" s="41">
        <v>331</v>
      </c>
      <c r="L170" s="40">
        <v>23.58</v>
      </c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22</v>
      </c>
      <c r="E172" s="42" t="s">
        <v>41</v>
      </c>
      <c r="F172" s="43">
        <v>200</v>
      </c>
      <c r="G172" s="43">
        <v>0.2</v>
      </c>
      <c r="H172" s="43">
        <v>0</v>
      </c>
      <c r="I172" s="43">
        <v>15</v>
      </c>
      <c r="J172" s="43">
        <v>60.5</v>
      </c>
      <c r="K172" s="44">
        <v>430</v>
      </c>
      <c r="L172" s="43">
        <v>2.37</v>
      </c>
    </row>
    <row r="173" spans="1:12" ht="15" x14ac:dyDescent="0.25">
      <c r="A173" s="23"/>
      <c r="B173" s="15"/>
      <c r="C173" s="11"/>
      <c r="D173" s="7" t="s">
        <v>23</v>
      </c>
      <c r="E173" s="42" t="s">
        <v>42</v>
      </c>
      <c r="F173" s="43">
        <v>40</v>
      </c>
      <c r="G173" s="43">
        <v>3</v>
      </c>
      <c r="H173" s="43">
        <v>1.2</v>
      </c>
      <c r="I173" s="43">
        <v>20.6</v>
      </c>
      <c r="J173" s="43">
        <v>104.8</v>
      </c>
      <c r="K173" s="44"/>
      <c r="L173" s="43">
        <v>4.32</v>
      </c>
    </row>
    <row r="174" spans="1:12" ht="15" x14ac:dyDescent="0.25">
      <c r="A174" s="23"/>
      <c r="B174" s="15"/>
      <c r="C174" s="11"/>
      <c r="D174" s="7" t="s">
        <v>24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2" t="s">
        <v>48</v>
      </c>
      <c r="E175" s="52" t="s">
        <v>49</v>
      </c>
      <c r="F175" s="43">
        <v>200</v>
      </c>
      <c r="G175" s="43">
        <v>5.8</v>
      </c>
      <c r="H175" s="43">
        <v>6.4</v>
      </c>
      <c r="I175" s="43">
        <v>9.4</v>
      </c>
      <c r="J175" s="43">
        <v>120</v>
      </c>
      <c r="K175" s="44"/>
      <c r="L175" s="43">
        <v>14.8</v>
      </c>
    </row>
    <row r="176" spans="1:12" ht="15.75" customHeight="1" x14ac:dyDescent="0.25">
      <c r="A176" s="24"/>
      <c r="B176" s="17"/>
      <c r="C176" s="8"/>
      <c r="D176" s="18" t="s">
        <v>33</v>
      </c>
      <c r="E176" s="9"/>
      <c r="F176" s="19">
        <f>SUM(F170:F175)</f>
        <v>655</v>
      </c>
      <c r="G176" s="19">
        <f>SUM(G170:G175)</f>
        <v>20</v>
      </c>
      <c r="H176" s="19">
        <f>SUM(H170:H175)</f>
        <v>17</v>
      </c>
      <c r="I176" s="19">
        <f>SUM(I170:I175)</f>
        <v>92.9</v>
      </c>
      <c r="J176" s="19">
        <f>SUM(J170:J175)</f>
        <v>605.70000000000005</v>
      </c>
      <c r="K176" s="25"/>
      <c r="L176" s="19">
        <f>SUM(L170:L175)</f>
        <v>45.07</v>
      </c>
    </row>
    <row r="177" spans="1:12" ht="15" x14ac:dyDescent="0.25">
      <c r="A177" s="26">
        <f>A170</f>
        <v>2</v>
      </c>
      <c r="B177" s="13">
        <f>B170</f>
        <v>5</v>
      </c>
      <c r="C177" s="10" t="s">
        <v>25</v>
      </c>
      <c r="D177" s="7" t="s">
        <v>26</v>
      </c>
      <c r="E177" s="52" t="s">
        <v>58</v>
      </c>
      <c r="F177" s="43">
        <v>60</v>
      </c>
      <c r="G177" s="43">
        <v>0.7</v>
      </c>
      <c r="H177" s="43">
        <v>3</v>
      </c>
      <c r="I177" s="43">
        <v>4.8</v>
      </c>
      <c r="J177" s="43">
        <v>49.6</v>
      </c>
      <c r="K177" s="44">
        <v>41</v>
      </c>
      <c r="L177" s="43">
        <v>7.66</v>
      </c>
    </row>
    <row r="178" spans="1:12" ht="15" x14ac:dyDescent="0.25">
      <c r="A178" s="23"/>
      <c r="B178" s="15"/>
      <c r="C178" s="11"/>
      <c r="D178" s="7" t="s">
        <v>27</v>
      </c>
      <c r="E178" s="52" t="s">
        <v>59</v>
      </c>
      <c r="F178" s="43">
        <v>205</v>
      </c>
      <c r="G178" s="43">
        <v>2.2000000000000002</v>
      </c>
      <c r="H178" s="43">
        <v>5.5</v>
      </c>
      <c r="I178" s="43">
        <v>9.1</v>
      </c>
      <c r="J178" s="43">
        <v>95</v>
      </c>
      <c r="K178" s="44">
        <v>99</v>
      </c>
      <c r="L178" s="43">
        <v>11.76</v>
      </c>
    </row>
    <row r="179" spans="1:12" ht="15" x14ac:dyDescent="0.25">
      <c r="A179" s="23"/>
      <c r="B179" s="15"/>
      <c r="C179" s="11"/>
      <c r="D179" s="7" t="s">
        <v>28</v>
      </c>
      <c r="E179" s="52" t="s">
        <v>87</v>
      </c>
      <c r="F179" s="43">
        <v>90</v>
      </c>
      <c r="G179" s="43">
        <v>11.2</v>
      </c>
      <c r="H179" s="43">
        <v>33.200000000000003</v>
      </c>
      <c r="I179" s="43">
        <v>5.4</v>
      </c>
      <c r="J179" s="43">
        <v>375.4</v>
      </c>
      <c r="K179" s="44">
        <v>250</v>
      </c>
      <c r="L179" s="43">
        <v>44.7</v>
      </c>
    </row>
    <row r="180" spans="1:12" ht="15" x14ac:dyDescent="0.25">
      <c r="A180" s="23"/>
      <c r="B180" s="15"/>
      <c r="C180" s="11"/>
      <c r="D180" s="7" t="s">
        <v>29</v>
      </c>
      <c r="E180" s="52" t="s">
        <v>61</v>
      </c>
      <c r="F180" s="43">
        <v>150</v>
      </c>
      <c r="G180" s="43">
        <v>8.8000000000000007</v>
      </c>
      <c r="H180" s="43">
        <v>6.3</v>
      </c>
      <c r="I180" s="43">
        <v>39.9</v>
      </c>
      <c r="J180" s="43">
        <v>251.4</v>
      </c>
      <c r="K180" s="44">
        <v>181</v>
      </c>
      <c r="L180" s="43">
        <v>10.85</v>
      </c>
    </row>
    <row r="181" spans="1:12" ht="15" x14ac:dyDescent="0.25">
      <c r="A181" s="23"/>
      <c r="B181" s="15"/>
      <c r="C181" s="11"/>
      <c r="D181" s="7" t="s">
        <v>30</v>
      </c>
      <c r="E181" s="52" t="s">
        <v>88</v>
      </c>
      <c r="F181" s="43">
        <v>200</v>
      </c>
      <c r="G181" s="43">
        <v>0.5</v>
      </c>
      <c r="H181" s="43">
        <v>0.1</v>
      </c>
      <c r="I181" s="43">
        <v>36.1</v>
      </c>
      <c r="J181" s="43">
        <v>147.4</v>
      </c>
      <c r="K181" s="44">
        <v>401</v>
      </c>
      <c r="L181" s="43">
        <v>15.38</v>
      </c>
    </row>
    <row r="182" spans="1:12" ht="15" x14ac:dyDescent="0.25">
      <c r="A182" s="23"/>
      <c r="B182" s="15"/>
      <c r="C182" s="11"/>
      <c r="D182" s="7" t="s">
        <v>31</v>
      </c>
      <c r="E182" s="42" t="s">
        <v>42</v>
      </c>
      <c r="F182" s="43">
        <v>20</v>
      </c>
      <c r="G182" s="43">
        <v>1.5</v>
      </c>
      <c r="H182" s="43">
        <v>0.6</v>
      </c>
      <c r="I182" s="43">
        <v>10.3</v>
      </c>
      <c r="J182" s="43">
        <v>52.4</v>
      </c>
      <c r="K182" s="44"/>
      <c r="L182" s="43">
        <v>2.16</v>
      </c>
    </row>
    <row r="183" spans="1:12" ht="15" x14ac:dyDescent="0.25">
      <c r="A183" s="23"/>
      <c r="B183" s="15"/>
      <c r="C183" s="11"/>
      <c r="D183" s="7" t="s">
        <v>32</v>
      </c>
      <c r="E183" s="42" t="s">
        <v>50</v>
      </c>
      <c r="F183" s="43">
        <v>30</v>
      </c>
      <c r="G183" s="43">
        <v>2</v>
      </c>
      <c r="H183" s="43">
        <v>0.3</v>
      </c>
      <c r="I183" s="43">
        <v>12.7</v>
      </c>
      <c r="J183" s="43">
        <v>61.2</v>
      </c>
      <c r="K183" s="44"/>
      <c r="L183" s="43">
        <v>2.2200000000000002</v>
      </c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4"/>
      <c r="B186" s="17"/>
      <c r="C186" s="8"/>
      <c r="D186" s="18" t="s">
        <v>33</v>
      </c>
      <c r="E186" s="9"/>
      <c r="F186" s="19">
        <f>SUM(F177:F185)</f>
        <v>755</v>
      </c>
      <c r="G186" s="19">
        <f t="shared" ref="G186:J186" si="64">SUM(G177:G185)</f>
        <v>26.9</v>
      </c>
      <c r="H186" s="19">
        <f t="shared" si="64"/>
        <v>49</v>
      </c>
      <c r="I186" s="19">
        <f t="shared" si="64"/>
        <v>118.3</v>
      </c>
      <c r="J186" s="19">
        <f t="shared" si="64"/>
        <v>1032.3999999999999</v>
      </c>
      <c r="K186" s="25"/>
      <c r="L186" s="19">
        <f t="shared" ref="L186" si="65">SUM(L177:L185)</f>
        <v>94.72999999999999</v>
      </c>
    </row>
    <row r="187" spans="1:12" ht="15" x14ac:dyDescent="0.2">
      <c r="A187" s="29">
        <f>A170</f>
        <v>2</v>
      </c>
      <c r="B187" s="30">
        <f>B170</f>
        <v>5</v>
      </c>
      <c r="C187" s="74" t="s">
        <v>4</v>
      </c>
      <c r="D187" s="75"/>
      <c r="E187" s="31"/>
      <c r="F187" s="32">
        <f>F176+F186</f>
        <v>1410</v>
      </c>
      <c r="G187" s="32">
        <f t="shared" ref="G187" si="66">G176+G186</f>
        <v>46.9</v>
      </c>
      <c r="H187" s="32">
        <f t="shared" ref="H187" si="67">H176+H186</f>
        <v>66</v>
      </c>
      <c r="I187" s="32">
        <f t="shared" ref="I187" si="68">I176+I186</f>
        <v>211.2</v>
      </c>
      <c r="J187" s="32">
        <f t="shared" ref="J187:L187" si="69">J176+J186</f>
        <v>1638.1</v>
      </c>
      <c r="K187" s="32"/>
      <c r="L187" s="32">
        <f t="shared" si="69"/>
        <v>139.79999999999998</v>
      </c>
    </row>
    <row r="188" spans="1:12" x14ac:dyDescent="0.2">
      <c r="A188" s="27"/>
      <c r="B188" s="28"/>
      <c r="C188" s="76" t="s">
        <v>5</v>
      </c>
      <c r="D188" s="76"/>
      <c r="E188" s="76"/>
      <c r="F188" s="34">
        <f>(F23+F41+F59+F77+F95+F113+F132+F150+F169+F187)/(IF(F23=0,0,1)+IF(F41=0,0,1)+IF(F59=0,0,1)+IF(F77=0,0,1)+IF(F95=0,0,1)+IF(F113=0,0,1)+IF(F132=0,0,1)+IF(F150=0,0,1)+IF(F169=0,0,1)+IF(F187=0,0,1))</f>
        <v>1405.9</v>
      </c>
      <c r="G188" s="34">
        <f>(G23+G41+G59+G77+G95+G113+G132+G150+G169+G187)/(IF(G23=0,0,1)+IF(G41=0,0,1)+IF(G59=0,0,1)+IF(G77=0,0,1)+IF(G95=0,0,1)+IF(G113=0,0,1)+IF(G132=0,0,1)+IF(G150=0,0,1)+IF(G169=0,0,1)+IF(G187=0,0,1))</f>
        <v>39.289999999999992</v>
      </c>
      <c r="H188" s="34">
        <f>(H23+H41+H59+H77+H95+H113+H132+H150+H169+H187)/(IF(H23=0,0,1)+IF(H41=0,0,1)+IF(H59=0,0,1)+IF(H77=0,0,1)+IF(H95=0,0,1)+IF(H113=0,0,1)+IF(H132=0,0,1)+IF(H150=0,0,1)+IF(H169=0,0,1)+IF(H187=0,0,1))</f>
        <v>43.84</v>
      </c>
      <c r="I188" s="34">
        <f>(I23+I41+I59+I77+I95+I113+I132+I150+I169+I187)/(IF(I23=0,0,1)+IF(I41=0,0,1)+IF(I59=0,0,1)+IF(I77=0,0,1)+IF(I95=0,0,1)+IF(I113=0,0,1)+IF(I132=0,0,1)+IF(I150=0,0,1)+IF(I169=0,0,1)+IF(I187=0,0,1))</f>
        <v>190.63</v>
      </c>
      <c r="J188" s="34">
        <f>(J23+J41+J59+J77+J95+J113+J132+J150+J169+J187)/(IF(J23=0,0,1)+IF(J41=0,0,1)+IF(J59=0,0,1)+IF(J77=0,0,1)+IF(J95=0,0,1)+IF(J113=0,0,1)+IF(J132=0,0,1)+IF(J150=0,0,1)+IF(J169=0,0,1)+IF(J187=0,0,1))</f>
        <v>1358.7320000000002</v>
      </c>
      <c r="K188" s="34"/>
      <c r="L188" s="34">
        <f>(L23+L41+L59+L77+L95+L113+L132+L150+L169+L187)/(IF(L23=0,0,1)+IF(L41=0,0,1)+IF(L59=0,0,1)+IF(L77=0,0,1)+IF(L95=0,0,1)+IF(L113=0,0,1)+IF(L132=0,0,1)+IF(L150=0,0,1)+IF(L169=0,0,1)+IF(L187=0,0,1))</f>
        <v>131.94</v>
      </c>
    </row>
  </sheetData>
  <mergeCells count="14">
    <mergeCell ref="C1:E1"/>
    <mergeCell ref="H1:K1"/>
    <mergeCell ref="H2:K2"/>
    <mergeCell ref="C41:D41"/>
    <mergeCell ref="C59:D59"/>
    <mergeCell ref="C77:D77"/>
    <mergeCell ref="C95:D95"/>
    <mergeCell ref="C23:D23"/>
    <mergeCell ref="C188:E188"/>
    <mergeCell ref="C187:D187"/>
    <mergeCell ref="C113:D113"/>
    <mergeCell ref="C132:D132"/>
    <mergeCell ref="C150:D150"/>
    <mergeCell ref="C169:D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2022-05-16T14:23:56Z</dcterms:created>
  <dcterms:modified xsi:type="dcterms:W3CDTF">2024-01-09T14:06:34Z</dcterms:modified>
</cp:coreProperties>
</file>